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showInkAnnotation="0" codeName="ThisWorkbook" defaultThemeVersion="124226"/>
  <xr:revisionPtr revIDLastSave="0" documentId="13_ncr:1_{784BA959-BA54-416E-9A40-50438D7CC929}" xr6:coauthVersionLast="47" xr6:coauthVersionMax="47" xr10:uidLastSave="{00000000-0000-0000-0000-000000000000}"/>
  <bookViews>
    <workbookView xWindow="-120" yWindow="-120" windowWidth="20730" windowHeight="11160" tabRatio="753" xr2:uid="{00000000-000D-0000-FFFF-FFFF00000000}"/>
  </bookViews>
  <sheets>
    <sheet name="Instructions" sheetId="1" r:id="rId1"/>
    <sheet name="General Info" sheetId="2" r:id="rId2"/>
    <sheet name="Section A" sheetId="9" r:id="rId3"/>
    <sheet name="Section B" sheetId="24" r:id="rId4"/>
    <sheet name="Section C" sheetId="17" r:id="rId5"/>
    <sheet name="Section D" sheetId="21" r:id="rId6"/>
    <sheet name="Section E" sheetId="30" r:id="rId7"/>
    <sheet name="Section F" sheetId="26" r:id="rId8"/>
    <sheet name="Validation Tests" sheetId="8" r:id="rId9"/>
    <sheet name="Definitions" sheetId="13" r:id="rId10"/>
    <sheet name="Allowed Values" sheetId="12" r:id="rId11"/>
  </sheets>
  <externalReferences>
    <externalReference r:id="rId12"/>
  </externalReferences>
  <definedNames>
    <definedName name="ClientCategorisationList" localSheetId="3">'Allowed Values'!#REF!</definedName>
    <definedName name="ClientCategorisationList" localSheetId="5">#REF!</definedName>
    <definedName name="ClientCategorisationList">'Allowed Values'!#REF!</definedName>
    <definedName name="CountriesList" localSheetId="3">'Allowed Values'!#REF!</definedName>
    <definedName name="CountriesList" localSheetId="5">#REF!</definedName>
    <definedName name="CountriesList">'Allowed Values'!#REF!</definedName>
    <definedName name="Currencies">'Allowed Values'!#REF!</definedName>
    <definedName name="dfd" localSheetId="3">#REF!</definedName>
    <definedName name="dfd">#REF!</definedName>
    <definedName name="Independency">'Allowed Values'!$B$297:$B$298</definedName>
    <definedName name="List_basis" localSheetId="3">'Allowed Values'!#REF!</definedName>
    <definedName name="List_basis" localSheetId="5">#REF!</definedName>
    <definedName name="List_basis">'Allowed Values'!#REF!</definedName>
    <definedName name="List_BasisOfPreparation">'Allowed Values'!$B$9:$B$10</definedName>
    <definedName name="List_capacity">'Allowed Values'!$B$29:$B$30</definedName>
    <definedName name="List_CapacityBOD">'[1]Allowed Values'!$B$28:$B$29</definedName>
    <definedName name="List_ClientCategorization" localSheetId="3">'Allowed Values'!#REF!</definedName>
    <definedName name="List_ClientCategorization" localSheetId="5">#REF!</definedName>
    <definedName name="List_ClientCategorization">'Allowed Values'!#REF!</definedName>
    <definedName name="List_ClientsMoney" localSheetId="5">#REF!</definedName>
    <definedName name="List_ClientsMoney">'Allowed Values'!#REF!</definedName>
    <definedName name="List_Countries" localSheetId="3">'Allowed Values'!#REF!</definedName>
    <definedName name="List_Countries" localSheetId="5">#REF!</definedName>
    <definedName name="List_Countries">'Allowed Values'!$B$45:$B$294</definedName>
    <definedName name="List_Currencies">#REF!</definedName>
    <definedName name="List_Ind">'Allowed Values'!#REF!</definedName>
    <definedName name="List_Industry">'Allowed Values'!$B$13:$B$26</definedName>
    <definedName name="List_Leverage" localSheetId="5">#REF!</definedName>
    <definedName name="List_Leverage">'Allowed Values'!#REF!</definedName>
    <definedName name="List_LocalMarket">'Allowed Values'!#REF!</definedName>
    <definedName name="List_MarketTraded">'Allowed Values'!#REF!</definedName>
    <definedName name="List_MarketTradedInternational">'Allowed Values'!#REF!</definedName>
    <definedName name="List_negPos">'Allowed Values'!$B$40:$B$41</definedName>
    <definedName name="List_NoYES">'Allowed Values'!$B$40:$B$41</definedName>
    <definedName name="List_Opinion">'Allowed Values'!$B$33:$B$36</definedName>
    <definedName name="list_postv_neg">'Allowed Values'!$B$40:$B$42</definedName>
    <definedName name="List_Relation" localSheetId="3">'Allowed Values'!#REF!</definedName>
    <definedName name="List_Relation" localSheetId="5">#REF!</definedName>
    <definedName name="List_Relation">'Allowed Values'!#REF!</definedName>
    <definedName name="List_Shareh.relation">'Allowed Values'!#REF!</definedName>
    <definedName name="List_SharehRelation">'Allowed Values'!#REF!</definedName>
    <definedName name="List_type_of_opinion">'Allowed Values'!$B$33:$B$37</definedName>
    <definedName name="List_Typeofentities" localSheetId="3">'Allowed Values'!#REF!</definedName>
    <definedName name="List_Typeofentities" localSheetId="5">#REF!</definedName>
    <definedName name="List_Typeofentities">'Allowed Values'!#REF!</definedName>
    <definedName name="List_TypeOfEntity" localSheetId="3">'Allowed Values'!#REF!</definedName>
    <definedName name="List_TypeOfEntity" localSheetId="5">#REF!</definedName>
    <definedName name="List_TypeOfEntity">'Allowed Values'!#REF!</definedName>
    <definedName name="List_TypeofIssuer">'Allowed Values'!#REF!</definedName>
    <definedName name="List_typeofOpinion">'Allowed Values'!$B$33:$B$37</definedName>
    <definedName name="List_YesNo" localSheetId="5">#REF!</definedName>
    <definedName name="List_YesNo">'Allowed Values'!#REF!</definedName>
    <definedName name="position">'[1]Allowed Values'!$B$312:$B$313</definedName>
    <definedName name="PositionB">'Allowed Values'!$B$301:$B$302</definedName>
    <definedName name="_xlnm.Print_Area" localSheetId="10">'Allowed Values'!$A$1:$E$308</definedName>
    <definedName name="_xlnm.Print_Area" localSheetId="9">Definitions!$A$1:$I$58</definedName>
    <definedName name="_xlnm.Print_Area" localSheetId="1">'General Info'!$A$1:$E$49</definedName>
    <definedName name="_xlnm.Print_Area" localSheetId="0">Instructions!$A$1:$N$56</definedName>
    <definedName name="_xlnm.Print_Area" localSheetId="2">'Section A'!$A$1:$L$36</definedName>
    <definedName name="_xlnm.Print_Area" localSheetId="3">'Section B'!$A$1:$H$48</definedName>
    <definedName name="_xlnm.Print_Area" localSheetId="4">'Section C'!$A$1:$N$21</definedName>
    <definedName name="_xlnm.Print_Area" localSheetId="5">'Section D'!$A$1:$L$107</definedName>
    <definedName name="_xlnm.Print_Area" localSheetId="6">'Section E'!$A$1:$D$32</definedName>
    <definedName name="_xlnm.Print_Area" localSheetId="7">'Section F'!$A$1:$G$43</definedName>
    <definedName name="_xlnm.Print_Area" localSheetId="8">'Validation Tests'!$A$1:$C$45</definedName>
    <definedName name="_xlnm.Print_Titles" localSheetId="10">'Allowed Values'!$44:$44</definedName>
    <definedName name="RelationList" localSheetId="3">'Allowed Values'!#REF!</definedName>
    <definedName name="RelationList" localSheetId="5">#REF!</definedName>
    <definedName name="RelationList">'Allowed Values'!#REF!</definedName>
    <definedName name="Size">'Allowed Values'!$B$305:$B$307</definedName>
    <definedName name="typeofentityList" localSheetId="3">'Allowed Values'!#REF!</definedName>
    <definedName name="typeofentityList" localSheetId="5">#REF!</definedName>
    <definedName name="typeofentityList">'Allowed Values'!#REF!</definedName>
    <definedName name="Validation_B">'Section C'!$F$20</definedName>
    <definedName name="Validation_C">'Section C'!$F$20</definedName>
    <definedName name="Validation_D">'Section D'!$E$106</definedName>
    <definedName name="Validation_E">'Section E'!$B$31</definedName>
    <definedName name="Validation_F">'Section F'!$E$42</definedName>
    <definedName name="ValidationDate_GI" localSheetId="3">'Section B'!#REF!</definedName>
    <definedName name="ValidationDate_GI">'General Info'!#REF!</definedName>
    <definedName name="ValidationDate_SectionA" localSheetId="3">'Section A'!#REF!</definedName>
    <definedName name="ValidationDate_SectionA">'Section A'!#REF!</definedName>
    <definedName name="ValidationDate_SectionB" localSheetId="3">#REF!</definedName>
    <definedName name="ValidationDate_SectionB" localSheetId="5">#REF!</definedName>
    <definedName name="ValidationDate_SectionB">#REF!</definedName>
    <definedName name="ValidationDate_SectionC" localSheetId="3">#REF!</definedName>
    <definedName name="ValidationDate_SectionC" localSheetId="5">#REF!</definedName>
    <definedName name="ValidationDate_SectionC">#REF!</definedName>
    <definedName name="ValidationDate_SectionD" localSheetId="3">#REF!</definedName>
    <definedName name="ValidationDate_SectionD" localSheetId="5">#REF!</definedName>
    <definedName name="ValidationDate_SectionD">#REF!</definedName>
    <definedName name="ValidationDate_SectionE" localSheetId="3">#REF!</definedName>
    <definedName name="ValidationDate_SectionE" localSheetId="5">#REF!</definedName>
    <definedName name="ValidationDate_SectionE">#REF!</definedName>
    <definedName name="ValidationDate_SectionF" localSheetId="3">#REF!</definedName>
    <definedName name="ValidationDate_SectionF" localSheetId="5">#REF!</definedName>
    <definedName name="ValidationDate_SectionF">#REF!</definedName>
    <definedName name="ValidationResult_">'Section B'!$D$47</definedName>
    <definedName name="ValidationResult_GI" localSheetId="3">'Section B'!$D$47</definedName>
    <definedName name="ValidationResult_GI">'General Info'!$C$48</definedName>
    <definedName name="ValidationResult_SectionA">'Section A'!$E$35</definedName>
    <definedName name="ValidationResult_SectionB" localSheetId="3">#REF!</definedName>
    <definedName name="ValidationResult_SectionB" localSheetId="5">#REF!</definedName>
    <definedName name="ValidationResult_SectionB">#REF!</definedName>
    <definedName name="ValidationResult_SectionC" localSheetId="3">#REF!</definedName>
    <definedName name="ValidationResult_SectionC" localSheetId="5">#REF!</definedName>
    <definedName name="ValidationResult_SectionC">#REF!</definedName>
    <definedName name="ValidationResult_SectionD" localSheetId="3">#REF!</definedName>
    <definedName name="ValidationResult_SectionD" localSheetId="5">#REF!</definedName>
    <definedName name="ValidationResult_SectionD">#REF!</definedName>
    <definedName name="ValidationResult_SectionD_2" localSheetId="3">#REF!</definedName>
    <definedName name="ValidationResult_SectionD_2" localSheetId="5">#REF!</definedName>
    <definedName name="ValidationResult_SectionD_2">#REF!</definedName>
    <definedName name="ValidationResult_SectionD1" localSheetId="3">#REF!</definedName>
    <definedName name="ValidationResult_SectionD1" localSheetId="5">#REF!</definedName>
    <definedName name="ValidationResult_SectionD1">#REF!</definedName>
    <definedName name="ValidationResult_SectionD2" localSheetId="3">#REF!</definedName>
    <definedName name="ValidationResult_SectionD2" localSheetId="5">#REF!</definedName>
    <definedName name="ValidationResult_SectionD2">#REF!</definedName>
    <definedName name="ValidationResult_SectionE" localSheetId="3">#REF!</definedName>
    <definedName name="ValidationResult_SectionE" localSheetId="5">#REF!</definedName>
    <definedName name="ValidationResult_SectionE">#REF!</definedName>
    <definedName name="ValidationResult_SectionF" localSheetId="3">#REF!</definedName>
    <definedName name="ValidationResult_SectionF" localSheetId="5">#REF!</definedName>
    <definedName name="ValidationResult_Section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9" l="1"/>
  <c r="F1" i="2" l="1"/>
  <c r="C48" i="2"/>
  <c r="D47" i="24"/>
  <c r="F20" i="17"/>
  <c r="E106" i="21"/>
  <c r="B31" i="30"/>
  <c r="E42" i="26"/>
  <c r="I35" i="24"/>
  <c r="I36" i="24"/>
  <c r="I37" i="24"/>
  <c r="I38" i="24"/>
  <c r="I39" i="24"/>
  <c r="I40" i="24"/>
  <c r="I41" i="24"/>
  <c r="I42" i="24"/>
  <c r="I43" i="24"/>
  <c r="I34" i="24"/>
  <c r="C36" i="8" l="1"/>
  <c r="C34" i="8"/>
  <c r="C12" i="8" l="1"/>
  <c r="A1" i="9" l="1"/>
  <c r="B1" i="24" s="1"/>
  <c r="B1" i="17" s="1"/>
  <c r="B1" i="21" s="1"/>
  <c r="B1" i="30" s="1"/>
  <c r="A1" i="26" s="1"/>
  <c r="A1" i="8" s="1"/>
  <c r="A1" i="13" s="1"/>
  <c r="A1" i="12" s="1"/>
  <c r="C32" i="8" l="1"/>
  <c r="C30" i="8" l="1"/>
  <c r="C14" i="8" l="1"/>
  <c r="C10" i="8"/>
  <c r="M9" i="9" l="1"/>
  <c r="M10" i="9"/>
  <c r="M11" i="9"/>
  <c r="M12" i="9"/>
  <c r="I68" i="21" l="1"/>
  <c r="I29" i="21"/>
  <c r="I27" i="21"/>
  <c r="I25" i="21"/>
  <c r="I23" i="21"/>
  <c r="I21" i="21"/>
  <c r="I19" i="21"/>
  <c r="I17" i="21"/>
  <c r="I10" i="24" l="1"/>
  <c r="I11" i="24"/>
  <c r="I12" i="24"/>
  <c r="I13" i="24"/>
  <c r="I14" i="24"/>
  <c r="I15" i="24"/>
  <c r="I16" i="24"/>
  <c r="I17" i="24"/>
  <c r="I18" i="24"/>
  <c r="I19" i="24"/>
  <c r="I20" i="24"/>
  <c r="I21" i="24"/>
  <c r="I22" i="24"/>
  <c r="I23" i="24"/>
  <c r="I24" i="24"/>
  <c r="I25" i="24"/>
  <c r="I26" i="24"/>
  <c r="I27" i="24"/>
  <c r="I28" i="24"/>
  <c r="I29" i="24"/>
  <c r="G9" i="21" l="1"/>
  <c r="G74" i="21" s="1"/>
  <c r="E9" i="21"/>
  <c r="E74" i="21" s="1"/>
  <c r="F11" i="30" l="1"/>
  <c r="F12" i="30"/>
  <c r="F13" i="30"/>
  <c r="F14" i="30"/>
  <c r="F15" i="30"/>
  <c r="F16" i="30"/>
  <c r="F17" i="30"/>
  <c r="F18" i="30"/>
  <c r="F19" i="30"/>
  <c r="F20" i="30"/>
  <c r="F21" i="30"/>
  <c r="F22" i="30"/>
  <c r="F23" i="30"/>
  <c r="F24" i="30"/>
  <c r="F25" i="30"/>
  <c r="F26" i="30"/>
  <c r="F27" i="30"/>
  <c r="F28" i="30"/>
  <c r="F10" i="30"/>
  <c r="F9" i="30"/>
  <c r="G77" i="21" l="1"/>
  <c r="G98" i="21" s="1"/>
  <c r="E83" i="21"/>
  <c r="G61" i="21"/>
  <c r="E61" i="21"/>
  <c r="G53" i="21"/>
  <c r="E53" i="21"/>
  <c r="C22" i="8" s="1"/>
  <c r="G48" i="21"/>
  <c r="E48" i="21"/>
  <c r="G40" i="21"/>
  <c r="E40" i="21"/>
  <c r="G34" i="21"/>
  <c r="E34" i="21"/>
  <c r="C18" i="8" s="1"/>
  <c r="I15" i="21"/>
  <c r="I13" i="21"/>
  <c r="I11" i="21"/>
  <c r="E43" i="21"/>
  <c r="E67" i="21" s="1"/>
  <c r="I40" i="21" l="1"/>
  <c r="C24" i="8"/>
  <c r="I34" i="21"/>
  <c r="I48" i="21"/>
  <c r="I61" i="21"/>
  <c r="C28" i="8"/>
  <c r="I53" i="21"/>
  <c r="C40" i="8"/>
  <c r="B44" i="8" s="1"/>
  <c r="G63" i="21"/>
  <c r="E77" i="21"/>
  <c r="E98" i="21" s="1"/>
  <c r="G43" i="21"/>
  <c r="G67" i="21" s="1"/>
  <c r="E63" i="21"/>
  <c r="C26" i="8" l="1"/>
  <c r="I63" i="21"/>
  <c r="C20" i="8"/>
  <c r="K7" i="17"/>
  <c r="M7"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5" authorId="0" shapeId="0" xr:uid="{00000000-0006-0000-0100-000001000000}">
      <text>
        <r>
          <rPr>
            <sz val="12"/>
            <color indexed="81"/>
            <rFont val="Tahoma"/>
            <family val="2"/>
            <charset val="161"/>
          </rPr>
          <t>Insert reporting period in date format e.g. 01/01/2024 - 31/12/2024</t>
        </r>
      </text>
    </comment>
    <comment ref="D18" authorId="0" shapeId="0" xr:uid="{00000000-0006-0000-0100-000002000000}">
      <text>
        <r>
          <rPr>
            <sz val="12"/>
            <color indexed="81"/>
            <rFont val="Tahoma"/>
            <family val="2"/>
            <charset val="161"/>
          </rPr>
          <t>Insert submission date in date format e.g. 30/05/2025</t>
        </r>
      </text>
    </comment>
    <comment ref="D22" authorId="0" shapeId="0" xr:uid="{00000000-0006-0000-0100-000003000000}">
      <text>
        <r>
          <rPr>
            <sz val="12"/>
            <color indexed="81"/>
            <rFont val="Tahoma"/>
            <family val="2"/>
            <charset val="161"/>
          </rPr>
          <t>Insert identification code provided by CySEC</t>
        </r>
      </text>
    </comment>
    <comment ref="D23" authorId="0" shapeId="0" xr:uid="{00000000-0006-0000-0100-000004000000}">
      <text>
        <r>
          <rPr>
            <sz val="12"/>
            <color indexed="81"/>
            <rFont val="Tahoma"/>
            <family val="2"/>
            <charset val="161"/>
          </rPr>
          <t>Insert registration date in date format e.g. 31/05/2012</t>
        </r>
      </text>
    </comment>
    <comment ref="D25" authorId="0" shapeId="0" xr:uid="{00000000-0006-0000-0100-000005000000}">
      <text>
        <r>
          <rPr>
            <sz val="12"/>
            <color indexed="81"/>
            <rFont val="Tahoma"/>
            <family val="2"/>
            <charset val="161"/>
          </rPr>
          <t>Insert listing date in date format e.g. 31/05/2014</t>
        </r>
      </text>
    </comment>
  </commentList>
</comments>
</file>

<file path=xl/sharedStrings.xml><?xml version="1.0" encoding="utf-8"?>
<sst xmlns="http://schemas.openxmlformats.org/spreadsheetml/2006/main" count="641" uniqueCount="552">
  <si>
    <t xml:space="preserve">Date of update </t>
  </si>
  <si>
    <t xml:space="preserve">Version  </t>
  </si>
  <si>
    <t>Reporting Currency</t>
  </si>
  <si>
    <t>EURO</t>
  </si>
  <si>
    <t>NO</t>
  </si>
  <si>
    <t>YES</t>
  </si>
  <si>
    <t>Fax Number</t>
  </si>
  <si>
    <t>Name of reporting officer</t>
  </si>
  <si>
    <t>A.</t>
  </si>
  <si>
    <t>B.</t>
  </si>
  <si>
    <t>C.</t>
  </si>
  <si>
    <t>D.</t>
  </si>
  <si>
    <t>1.</t>
  </si>
  <si>
    <t>2.</t>
  </si>
  <si>
    <t>3.</t>
  </si>
  <si>
    <t>4.</t>
  </si>
  <si>
    <t>5.</t>
  </si>
  <si>
    <t>Country of Origin of Clients</t>
  </si>
  <si>
    <t>Colour scheme</t>
  </si>
  <si>
    <t>VALIDATION TESTS</t>
  </si>
  <si>
    <t>D1.</t>
  </si>
  <si>
    <t>D2.</t>
  </si>
  <si>
    <t>D3.</t>
  </si>
  <si>
    <t>DEFINITIONS</t>
  </si>
  <si>
    <t>Code</t>
  </si>
  <si>
    <t>Explanation</t>
  </si>
  <si>
    <t>Word to be defined</t>
  </si>
  <si>
    <t>ALLOWED VALUES</t>
  </si>
  <si>
    <t>Mandatory fields are completed</t>
  </si>
  <si>
    <t>Finance Income</t>
  </si>
  <si>
    <t>Finance Expense</t>
  </si>
  <si>
    <t>Non-Current Assets</t>
  </si>
  <si>
    <t>Current Assets</t>
  </si>
  <si>
    <t>Current Liabilities</t>
  </si>
  <si>
    <t>Non-Current Liabilities</t>
  </si>
  <si>
    <t>Total Liabilities</t>
  </si>
  <si>
    <t xml:space="preserve">Share Capital </t>
  </si>
  <si>
    <t xml:space="preserve">Share Premium </t>
  </si>
  <si>
    <t>Equity</t>
  </si>
  <si>
    <t xml:space="preserve">Total Liabilities and Equity </t>
  </si>
  <si>
    <t>N/A</t>
  </si>
  <si>
    <t>INSTRUCTIONS</t>
  </si>
  <si>
    <t>GENERAL INFORMATION</t>
  </si>
  <si>
    <t>Basis of preparation</t>
  </si>
  <si>
    <t>GENERAL TESTS</t>
  </si>
  <si>
    <t>Completion</t>
  </si>
  <si>
    <t>SUMMARY RESULT</t>
  </si>
  <si>
    <t>6.</t>
  </si>
  <si>
    <t>Positive or Negative Answer</t>
  </si>
  <si>
    <t>% Change</t>
  </si>
  <si>
    <t xml:space="preserve">Total Assets  </t>
  </si>
  <si>
    <t>Telephone Number</t>
  </si>
  <si>
    <t>Email Address</t>
  </si>
  <si>
    <t xml:space="preserve">Tax                                                                                                                                                                                                                                                                                                                                                                                                                            </t>
  </si>
  <si>
    <t xml:space="preserve">Total Debts </t>
  </si>
  <si>
    <t>Section D - Financial  Statement Information</t>
  </si>
  <si>
    <t xml:space="preserve">Postal Address </t>
  </si>
  <si>
    <t>Issuer's Details</t>
  </si>
  <si>
    <t>Email</t>
  </si>
  <si>
    <t>Website</t>
  </si>
  <si>
    <t>Registration Date</t>
  </si>
  <si>
    <t>Listing Date</t>
  </si>
  <si>
    <t>Name</t>
  </si>
  <si>
    <t>Capacity of BoD</t>
  </si>
  <si>
    <t xml:space="preserve">4.1 </t>
  </si>
  <si>
    <t>4.2</t>
  </si>
  <si>
    <t>Auditor's Report</t>
  </si>
  <si>
    <t>Type of Opinion</t>
  </si>
  <si>
    <t>Disclosure Information</t>
  </si>
  <si>
    <t>7.</t>
  </si>
  <si>
    <t>8.</t>
  </si>
  <si>
    <t>9.</t>
  </si>
  <si>
    <t>10.</t>
  </si>
  <si>
    <t>Has any contingent liability been disclosed in Financial Statements regarding a legal case?</t>
  </si>
  <si>
    <t>Credit Risk</t>
  </si>
  <si>
    <t>Liquidity Risk</t>
  </si>
  <si>
    <t>Market Risk</t>
  </si>
  <si>
    <t>Interest Risk</t>
  </si>
  <si>
    <t>Currency Risk</t>
  </si>
  <si>
    <t>Investments' Price Risk</t>
  </si>
  <si>
    <t>Compliance Risk</t>
  </si>
  <si>
    <t>Legal Risk</t>
  </si>
  <si>
    <t>Operational Risk</t>
  </si>
  <si>
    <t>Insurance Risk</t>
  </si>
  <si>
    <t>Turnover</t>
  </si>
  <si>
    <t>Retained Earnings</t>
  </si>
  <si>
    <t>Other Reserves</t>
  </si>
  <si>
    <t>Owners of the issuer</t>
  </si>
  <si>
    <t>Earnings per share</t>
  </si>
  <si>
    <t>Basic Earning per share:</t>
  </si>
  <si>
    <t>Continuing operations</t>
  </si>
  <si>
    <t>Basic Earning per share</t>
  </si>
  <si>
    <r>
      <t xml:space="preserve">Other significant risk </t>
    </r>
    <r>
      <rPr>
        <i/>
        <sz val="12"/>
        <color theme="1"/>
        <rFont val="Calibri"/>
        <family val="2"/>
        <charset val="161"/>
        <scheme val="minor"/>
      </rPr>
      <t>(Please complete)</t>
    </r>
  </si>
  <si>
    <t xml:space="preserve">Country of operation </t>
  </si>
  <si>
    <t>Has any contingent liability been disclosed in Financial Statements regarding a case other than a legal one?</t>
  </si>
  <si>
    <t>SECTION A - GENERAL QUESTIONS</t>
  </si>
  <si>
    <t>Type of opinion</t>
  </si>
  <si>
    <t>3.1</t>
  </si>
  <si>
    <t>3.2</t>
  </si>
  <si>
    <t>3.3</t>
  </si>
  <si>
    <t>11.</t>
  </si>
  <si>
    <t>12.</t>
  </si>
  <si>
    <t>13.</t>
  </si>
  <si>
    <t>ISO Country Codes</t>
  </si>
  <si>
    <t>Afghanistan,AF</t>
  </si>
  <si>
    <t>Åland Islands,AX</t>
  </si>
  <si>
    <t>Albania,AL</t>
  </si>
  <si>
    <t>Algeria,DZ</t>
  </si>
  <si>
    <t>American Samoa,AS</t>
  </si>
  <si>
    <t>Andorra,AD</t>
  </si>
  <si>
    <t>Angola,AO</t>
  </si>
  <si>
    <t>Anguilla,AI</t>
  </si>
  <si>
    <t>Antarctica,AQ</t>
  </si>
  <si>
    <t>Antigua and Barbuda,AG</t>
  </si>
  <si>
    <t>Argentina,AR</t>
  </si>
  <si>
    <t>Armenia,AM</t>
  </si>
  <si>
    <t>Aruba,AW</t>
  </si>
  <si>
    <t>Australia,AU</t>
  </si>
  <si>
    <t>Austria,AT</t>
  </si>
  <si>
    <t>Azerbaijan,AZ</t>
  </si>
  <si>
    <t>Bahamas,BS</t>
  </si>
  <si>
    <t>Bahrain,BH</t>
  </si>
  <si>
    <t>Bangladesh,BD</t>
  </si>
  <si>
    <t>Barbados,BB</t>
  </si>
  <si>
    <t>Belarus,BY</t>
  </si>
  <si>
    <t>Belgium,BE</t>
  </si>
  <si>
    <t>Belize,BZ</t>
  </si>
  <si>
    <t>Benin,BJ</t>
  </si>
  <si>
    <t>Bermuda,BM</t>
  </si>
  <si>
    <t>Bhutan,BT</t>
  </si>
  <si>
    <t>"Bolivia, Plurinational State of",BO</t>
  </si>
  <si>
    <t>"Bonaire, Sint Eustatius and Saba",BQ</t>
  </si>
  <si>
    <t>Bosnia and Herzegovina,BA</t>
  </si>
  <si>
    <t>Botswana,BW</t>
  </si>
  <si>
    <t>Bouvet Island,BV</t>
  </si>
  <si>
    <t>Brazil,BR</t>
  </si>
  <si>
    <t>British Indian Ocean Territory,IO</t>
  </si>
  <si>
    <t>Brunei Darussalam,BN</t>
  </si>
  <si>
    <t>Bulgaria,BG</t>
  </si>
  <si>
    <t>Burkina Faso,BF</t>
  </si>
  <si>
    <t>Burundi,BI</t>
  </si>
  <si>
    <t>Cambodia,KH</t>
  </si>
  <si>
    <t>Cameroon,CM</t>
  </si>
  <si>
    <t>Canada,CA</t>
  </si>
  <si>
    <t>Cape Verde,CV</t>
  </si>
  <si>
    <t>Cayman Islands,KY</t>
  </si>
  <si>
    <t>Central African Republic,CF</t>
  </si>
  <si>
    <t>Chad,TD</t>
  </si>
  <si>
    <t>Chile,CL</t>
  </si>
  <si>
    <t>China,CN</t>
  </si>
  <si>
    <t>Christmas Island,CX</t>
  </si>
  <si>
    <t>Cocos (Keeling) Islands,CC</t>
  </si>
  <si>
    <t>Colombia,CO</t>
  </si>
  <si>
    <t>Comoros,KM</t>
  </si>
  <si>
    <t>Congo,CG</t>
  </si>
  <si>
    <t>"Congo, the Democratic Republic of the",CD</t>
  </si>
  <si>
    <t>Cook Islands,CK</t>
  </si>
  <si>
    <t>Costa Rica,CR</t>
  </si>
  <si>
    <t>Côte d'Ivoire,CI</t>
  </si>
  <si>
    <t>Croatia,HR</t>
  </si>
  <si>
    <t>Cuba,CU</t>
  </si>
  <si>
    <t>Curaçao,CW</t>
  </si>
  <si>
    <t>Cyprus,CY</t>
  </si>
  <si>
    <t>Czech Republic,CZ</t>
  </si>
  <si>
    <t>Denmark,DK</t>
  </si>
  <si>
    <t>Djibouti,DJ</t>
  </si>
  <si>
    <t>Dominica,DM</t>
  </si>
  <si>
    <t>Dominican Republic,DO</t>
  </si>
  <si>
    <t>Ecuador,EC</t>
  </si>
  <si>
    <t>Egypt,EG</t>
  </si>
  <si>
    <t>El Salvador,SV</t>
  </si>
  <si>
    <t>Equatorial Guinea,GQ</t>
  </si>
  <si>
    <t>Eritrea,ER</t>
  </si>
  <si>
    <t>Estonia,EE</t>
  </si>
  <si>
    <t>Ethiopia,ET</t>
  </si>
  <si>
    <t>Falkland Islands (Malvinas),FK</t>
  </si>
  <si>
    <t>Faroe Islands,FO</t>
  </si>
  <si>
    <t>Fiji,FJ</t>
  </si>
  <si>
    <t>Finland,FI</t>
  </si>
  <si>
    <t>France,FR</t>
  </si>
  <si>
    <t>French Guiana,GF</t>
  </si>
  <si>
    <t>French Polynesia,PF</t>
  </si>
  <si>
    <t>French Southern Territories,TF</t>
  </si>
  <si>
    <t>Gabon,GA</t>
  </si>
  <si>
    <t>Gambia,GM</t>
  </si>
  <si>
    <t>Georgia,GE</t>
  </si>
  <si>
    <t>Germany,DE</t>
  </si>
  <si>
    <t>Ghana,GH</t>
  </si>
  <si>
    <t>Gibraltar,GI</t>
  </si>
  <si>
    <t>Greece,GR</t>
  </si>
  <si>
    <t>Greenland,GL</t>
  </si>
  <si>
    <t>Grenada,GD</t>
  </si>
  <si>
    <t>Guadeloupe,GP</t>
  </si>
  <si>
    <t>Guam,GU</t>
  </si>
  <si>
    <t>Guatemala,GT</t>
  </si>
  <si>
    <t>Guernsey,GG</t>
  </si>
  <si>
    <t>Guinea,GN</t>
  </si>
  <si>
    <t>Guinea-Bissau,GW</t>
  </si>
  <si>
    <t>Guyana,GY</t>
  </si>
  <si>
    <t>Haiti,HT</t>
  </si>
  <si>
    <t>Heard Island and McDonald Islands,HM</t>
  </si>
  <si>
    <t>Holy See (Vatican City State),VA</t>
  </si>
  <si>
    <t>Honduras,HN</t>
  </si>
  <si>
    <t>Hong Kong,HK</t>
  </si>
  <si>
    <t>Hungary,HU</t>
  </si>
  <si>
    <t>Iceland,IS</t>
  </si>
  <si>
    <t>India,IN</t>
  </si>
  <si>
    <t>Indonesia,ID</t>
  </si>
  <si>
    <t>"Iran, Islamic Republic of",IR</t>
  </si>
  <si>
    <t>Iraq,IQ</t>
  </si>
  <si>
    <t>Ireland,IE</t>
  </si>
  <si>
    <t>Isle of Man,IM</t>
  </si>
  <si>
    <t>Israel,IL</t>
  </si>
  <si>
    <t>Italy,IT</t>
  </si>
  <si>
    <t>Jamaica,JM</t>
  </si>
  <si>
    <t>Japan,JP</t>
  </si>
  <si>
    <t>Jersey,JE</t>
  </si>
  <si>
    <t>Jordan,JO</t>
  </si>
  <si>
    <t>Kazakhstan,KZ</t>
  </si>
  <si>
    <t>Kenya,KE</t>
  </si>
  <si>
    <t>Kiribati,KI</t>
  </si>
  <si>
    <t>"Korea, Democratic People's Republic of",KP</t>
  </si>
  <si>
    <t>"Korea, Republic of",KR</t>
  </si>
  <si>
    <t>Kuwait,KW</t>
  </si>
  <si>
    <t>Kyrgyzstan,KG</t>
  </si>
  <si>
    <t>Lao People's Democratic Republic,LA</t>
  </si>
  <si>
    <t>Latvia,LV</t>
  </si>
  <si>
    <t>Lebanon,LB</t>
  </si>
  <si>
    <t>Lesotho,LS</t>
  </si>
  <si>
    <t>Liberia,LR</t>
  </si>
  <si>
    <t>Libya,LY</t>
  </si>
  <si>
    <t>Liechtenstein,LI</t>
  </si>
  <si>
    <t>Lithuania,LT</t>
  </si>
  <si>
    <t>Luxembourg,LU</t>
  </si>
  <si>
    <t>Macao,MO</t>
  </si>
  <si>
    <t>"Macedonia, the Former Yugoslav Republic of",MK</t>
  </si>
  <si>
    <t>Madagascar,MG</t>
  </si>
  <si>
    <t>Malawi,MW</t>
  </si>
  <si>
    <t>Malaysia,MY</t>
  </si>
  <si>
    <t>Maldives,MV</t>
  </si>
  <si>
    <t>Mali,ML</t>
  </si>
  <si>
    <t>Malta,MT</t>
  </si>
  <si>
    <t>Marshall Islands,MH</t>
  </si>
  <si>
    <t>Martinique,MQ</t>
  </si>
  <si>
    <t>Mauritania,MR</t>
  </si>
  <si>
    <t>Mauritius,MU</t>
  </si>
  <si>
    <t>Mayotte,YT</t>
  </si>
  <si>
    <t>Mexico,MX</t>
  </si>
  <si>
    <t>"Micronesia, Federated States of",FM</t>
  </si>
  <si>
    <t>"Moldova, Republic of",MD</t>
  </si>
  <si>
    <t>Monaco,MC</t>
  </si>
  <si>
    <t>Mongolia,MN</t>
  </si>
  <si>
    <t>Montenegro,ME</t>
  </si>
  <si>
    <t>Montserrat,MS</t>
  </si>
  <si>
    <t>Morocco,MA</t>
  </si>
  <si>
    <t>Mozambique,MZ</t>
  </si>
  <si>
    <t>Myanmar,MM</t>
  </si>
  <si>
    <t>Namibia,NA</t>
  </si>
  <si>
    <t>Nauru,NR</t>
  </si>
  <si>
    <t>Nepal,NP</t>
  </si>
  <si>
    <t>Netherlands,NL</t>
  </si>
  <si>
    <t>New Caledonia,NC</t>
  </si>
  <si>
    <t>New Zealand,NZ</t>
  </si>
  <si>
    <t>Nicaragua,NI</t>
  </si>
  <si>
    <t>Niger,NE</t>
  </si>
  <si>
    <t>Nigeria,NG</t>
  </si>
  <si>
    <t>Niue,NU</t>
  </si>
  <si>
    <t>Norfolk Island,NF</t>
  </si>
  <si>
    <t>Northern Mariana Islands,MP</t>
  </si>
  <si>
    <t>Norway,NO</t>
  </si>
  <si>
    <t>Oman,OM</t>
  </si>
  <si>
    <t>Pakistan,PK</t>
  </si>
  <si>
    <t>Palau,PW</t>
  </si>
  <si>
    <t>"Palestine, State of",PS</t>
  </si>
  <si>
    <t>Panama,PA</t>
  </si>
  <si>
    <t>Papua New Guinea,PG</t>
  </si>
  <si>
    <t>Paraguay,PY</t>
  </si>
  <si>
    <t>Peru,PE</t>
  </si>
  <si>
    <t>Philippines,PH</t>
  </si>
  <si>
    <t>Pitcairn,PN</t>
  </si>
  <si>
    <t>Poland,PL</t>
  </si>
  <si>
    <t>Portugal,PT</t>
  </si>
  <si>
    <t>Puerto Rico,PR</t>
  </si>
  <si>
    <t>Qatar,QA</t>
  </si>
  <si>
    <t>Réunion,RE</t>
  </si>
  <si>
    <t>Romania,RO</t>
  </si>
  <si>
    <t>Russian Federation,RU</t>
  </si>
  <si>
    <t>Rwanda,RW</t>
  </si>
  <si>
    <t>Saint Barthélemy,BL</t>
  </si>
  <si>
    <t>"Saint Helena, Ascension and Tristan da Cunha",SH</t>
  </si>
  <si>
    <t>Saint Kitts and Nevis,KN</t>
  </si>
  <si>
    <t>Saint Lucia,LC</t>
  </si>
  <si>
    <t>Saint Martin (French part),MF</t>
  </si>
  <si>
    <t>Saint Pierre and Miquelon,PM</t>
  </si>
  <si>
    <t>Saint Vincent and the Grenadines,VC</t>
  </si>
  <si>
    <t>Samoa,WS</t>
  </si>
  <si>
    <t>San Marino,SM</t>
  </si>
  <si>
    <t>Sao Tome and Principe,ST</t>
  </si>
  <si>
    <t>Saudi Arabia,SA</t>
  </si>
  <si>
    <t>Senegal,SN</t>
  </si>
  <si>
    <t>Serbia,RS</t>
  </si>
  <si>
    <t>Seychelles,SC</t>
  </si>
  <si>
    <t>Sierra Leone,SL</t>
  </si>
  <si>
    <t>Singapore,SG</t>
  </si>
  <si>
    <t>Sint Maarten (Dutch part),SX</t>
  </si>
  <si>
    <t>Slovakia,SK</t>
  </si>
  <si>
    <t>Slovenia,SI</t>
  </si>
  <si>
    <t>Solomon Islands,SB</t>
  </si>
  <si>
    <t>Somalia,SO</t>
  </si>
  <si>
    <t>South Africa,ZA</t>
  </si>
  <si>
    <t>South Georgia and the South Sandwich Islands,GS</t>
  </si>
  <si>
    <t>South Sudan,SS</t>
  </si>
  <si>
    <t>Spain,ES</t>
  </si>
  <si>
    <t>Sri Lanka,LK</t>
  </si>
  <si>
    <t>Sudan,SD</t>
  </si>
  <si>
    <t>Suriname,SR</t>
  </si>
  <si>
    <t>Svalbard and Jan Mayen,SJ</t>
  </si>
  <si>
    <t>Swaziland,SZ</t>
  </si>
  <si>
    <t>Sweden,SE</t>
  </si>
  <si>
    <t>Switzerland,CH</t>
  </si>
  <si>
    <t>Syrian Arab Republic,SY</t>
  </si>
  <si>
    <t>"Taiwan, Province of China",TW</t>
  </si>
  <si>
    <t>Tajikistan,TJ</t>
  </si>
  <si>
    <t>"Tanzania, United Republic of",TZ</t>
  </si>
  <si>
    <t>Thailand,TH</t>
  </si>
  <si>
    <t>Timor-Leste,TL</t>
  </si>
  <si>
    <t>Togo,TG</t>
  </si>
  <si>
    <t>Tokelau,TK</t>
  </si>
  <si>
    <t>Tonga,TO</t>
  </si>
  <si>
    <t>Trinidad and Tobago,TT</t>
  </si>
  <si>
    <t>Tunisia,TN</t>
  </si>
  <si>
    <t>Turkey,TR</t>
  </si>
  <si>
    <t>Turkmenistan,TM</t>
  </si>
  <si>
    <t>Turks and Caicos Islands,TC</t>
  </si>
  <si>
    <t>Tuvalu,TV</t>
  </si>
  <si>
    <t>Uganda,UG</t>
  </si>
  <si>
    <t>Ukraine,UA</t>
  </si>
  <si>
    <t>United Arab Emirates,AE</t>
  </si>
  <si>
    <t>United Kingdom,GB</t>
  </si>
  <si>
    <t>United States,US</t>
  </si>
  <si>
    <t>United States Minor Outlying Islands,UM</t>
  </si>
  <si>
    <t>Uruguay,UY</t>
  </si>
  <si>
    <t>Uzbekistan,UZ</t>
  </si>
  <si>
    <t>Vanuatu,VU</t>
  </si>
  <si>
    <t>"Venezuela, Bolivarian Republic of",VE</t>
  </si>
  <si>
    <t>Viet Nam,VN</t>
  </si>
  <si>
    <t>"Virgin Islands, British",VG</t>
  </si>
  <si>
    <t>"Virgin Islands, U.S.",VI</t>
  </si>
  <si>
    <t>Wallis and Futuna,WF</t>
  </si>
  <si>
    <t>Western Sahara,EH</t>
  </si>
  <si>
    <t>Yemen,YE</t>
  </si>
  <si>
    <t>Zambia,ZM</t>
  </si>
  <si>
    <t>Zimbabwe,ZW</t>
  </si>
  <si>
    <t>Industry</t>
  </si>
  <si>
    <t>Date of Appointment
(DD/MM/YYYY)</t>
  </si>
  <si>
    <t>Date of Resignation
(DD/MM/YYYY)</t>
  </si>
  <si>
    <t>SECTION C - SHAREHOLDERS' AND SHARES INFORMATION</t>
  </si>
  <si>
    <t>D4.</t>
  </si>
  <si>
    <t>D5.</t>
  </si>
  <si>
    <t>D6.</t>
  </si>
  <si>
    <t>Executive Director
(Section B)</t>
  </si>
  <si>
    <t>Free float
(Section C)</t>
  </si>
  <si>
    <t>Market capitalization
(Section C)</t>
  </si>
  <si>
    <t>D7.</t>
  </si>
  <si>
    <t>D8.</t>
  </si>
  <si>
    <t>D9.</t>
  </si>
  <si>
    <t xml:space="preserve">Discontinued operation
(Section D)
</t>
  </si>
  <si>
    <t>Subsidiary Company
(Section A)</t>
  </si>
  <si>
    <t>Parent Company
(Section A)</t>
  </si>
  <si>
    <t xml:space="preserve">Statement  of  Financial  Position  as  at  31  December </t>
  </si>
  <si>
    <t xml:space="preserve">Income Statement for the year/period ended 31 December </t>
  </si>
  <si>
    <t>International Listed Companies</t>
  </si>
  <si>
    <t>SECTION B - BOARD OF DIRECTOR (BoD) DETAILS</t>
  </si>
  <si>
    <r>
      <t xml:space="preserve">Please complete the questions in this section taking into account the following:
The below questions should be completed with the details as at the reference date.
Issuers who are traded with more than one instrument (i.e. bond and shares), should complete the following questions with details </t>
    </r>
    <r>
      <rPr>
        <u/>
        <sz val="11"/>
        <color theme="1"/>
        <rFont val="Calibri"/>
        <family val="2"/>
        <charset val="161"/>
        <scheme val="minor"/>
      </rPr>
      <t>only about shares</t>
    </r>
    <r>
      <rPr>
        <sz val="11"/>
        <color theme="1"/>
        <rFont val="Calibri"/>
        <family val="2"/>
        <scheme val="minor"/>
      </rPr>
      <t>.
Issuers who are traded only with bonds should complete the following questions with the details about bonds.</t>
    </r>
  </si>
  <si>
    <t>Reserves should include any other type of reserves the entity created (e.g. Revaluation Reserve, Available-for-Sale Reserve etc.).</t>
  </si>
  <si>
    <t>CONSOLIDATED</t>
  </si>
  <si>
    <t>BANKS</t>
  </si>
  <si>
    <t>REAL ESTATE</t>
  </si>
  <si>
    <t>EXECUTIVE</t>
  </si>
  <si>
    <t>NON EXECUTIVE</t>
  </si>
  <si>
    <t xml:space="preserve">UNQUALIFIED WITHOUT EMPHASIS OF MATTER </t>
  </si>
  <si>
    <t>UNQUALIFIED WITH EMPHASIS OF MATTER</t>
  </si>
  <si>
    <t xml:space="preserve">QUALIFIED OPINION </t>
  </si>
  <si>
    <t>DISCLAIMER OPINION</t>
  </si>
  <si>
    <t>ADVERSE OPINION</t>
  </si>
  <si>
    <t>Registered Office Address</t>
  </si>
  <si>
    <t>4.1</t>
  </si>
  <si>
    <t>5.1</t>
  </si>
  <si>
    <t>5.2</t>
  </si>
  <si>
    <t>Reputation Risk</t>
  </si>
  <si>
    <t>Name of Issuer’s Secretary</t>
  </si>
  <si>
    <t>Name of Chief Financial Officer (CFO)</t>
  </si>
  <si>
    <t>S/N</t>
  </si>
  <si>
    <t>Total Debts should be smaller than or equal to Total Liabilities as at the reference date.</t>
  </si>
  <si>
    <t>Total Debts should be smaller than or equal to Total Liabilities as at the previous reference date.</t>
  </si>
  <si>
    <t>Name of External Auditor</t>
  </si>
  <si>
    <t>Name of Legal Advisor</t>
  </si>
  <si>
    <t>Net Profit/(Loss) attributed to:</t>
  </si>
  <si>
    <t>Net Profit/(Loss) for the period</t>
  </si>
  <si>
    <t>SINGLE</t>
  </si>
  <si>
    <t>Capacity of reporting officer</t>
  </si>
  <si>
    <t>Company's Registration Number</t>
  </si>
  <si>
    <t>For tax expense insert a negative value and for tax income a positive value.</t>
  </si>
  <si>
    <t xml:space="preserve">Non-controlling interest </t>
  </si>
  <si>
    <t>Non controlling interest</t>
  </si>
  <si>
    <t>Are the Financial Statements prepared on a going concern basis?</t>
  </si>
  <si>
    <t>Did the entity's activities during the reporting period, involve important acquisitions or disposals or any other important corporate restructuring?</t>
  </si>
  <si>
    <t>5.3</t>
  </si>
  <si>
    <t>5.4</t>
  </si>
  <si>
    <t>5.5</t>
  </si>
  <si>
    <t>Have any recent changes occurred in the company's external auditors and/or senior staff (CEO, CFO, CRO)?</t>
  </si>
  <si>
    <t>5.6</t>
  </si>
  <si>
    <t>FINANCIAL SERVICES</t>
  </si>
  <si>
    <t>INSURANCE</t>
  </si>
  <si>
    <t>TECHNOLOGY</t>
  </si>
  <si>
    <t>TELECOMMUNICATIONS</t>
  </si>
  <si>
    <t>OIL AND GAS</t>
  </si>
  <si>
    <t>HEALTH AND CARE</t>
  </si>
  <si>
    <t>UTILITIES</t>
  </si>
  <si>
    <t>CONSUMER SERVICES</t>
  </si>
  <si>
    <t>INDUSTRIALS</t>
  </si>
  <si>
    <t>CONSUMER GOODS</t>
  </si>
  <si>
    <t>BASIC MATERIALS</t>
  </si>
  <si>
    <t>OTHER</t>
  </si>
  <si>
    <t>Name of stock exchange on which the parent company is listed.</t>
  </si>
  <si>
    <t>Name of parent company.</t>
  </si>
  <si>
    <t xml:space="preserve">Did the auditor's report express concern for the existence of events that may cast doubt on the issuer's ability to continue as a going concern? </t>
  </si>
  <si>
    <t>Specialized Index
(Section A)</t>
  </si>
  <si>
    <t xml:space="preserve">Number of shareholders/bondholders. </t>
  </si>
  <si>
    <t>Number of shares/bonds.</t>
  </si>
  <si>
    <r>
      <t xml:space="preserve">Details of market capitalization. </t>
    </r>
    <r>
      <rPr>
        <i/>
        <sz val="12"/>
        <color theme="1"/>
        <rFont val="Calibri"/>
        <family val="2"/>
        <scheme val="minor"/>
      </rPr>
      <t/>
    </r>
  </si>
  <si>
    <t>D10.</t>
  </si>
  <si>
    <t>If the issuer is a subsidiary company (see Definitions - D4), is its parent company (see Definitions - D5) a listed company as well?</t>
  </si>
  <si>
    <r>
      <t xml:space="preserve">Executive or Non Executive position?                            </t>
    </r>
    <r>
      <rPr>
        <b/>
        <i/>
        <sz val="12"/>
        <color theme="0"/>
        <rFont val="Calibri"/>
        <family val="2"/>
        <charset val="161"/>
        <scheme val="minor"/>
      </rPr>
      <t>(see Definitions - D6 &amp; D7)</t>
    </r>
  </si>
  <si>
    <r>
      <t xml:space="preserve">Percentage (%) of free float </t>
    </r>
    <r>
      <rPr>
        <i/>
        <sz val="12"/>
        <color theme="1"/>
        <rFont val="Calibri"/>
        <family val="2"/>
        <scheme val="minor"/>
      </rPr>
      <t>(see Definitions - D8).</t>
    </r>
  </si>
  <si>
    <t>Industry in which the issuer operates
(Section A)</t>
  </si>
  <si>
    <t>14.</t>
  </si>
  <si>
    <t>15.</t>
  </si>
  <si>
    <t>16.</t>
  </si>
  <si>
    <t>Please complete the key countries of issuer's operation. 
At least one row should be completed.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</si>
  <si>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reference date. </t>
    </r>
  </si>
  <si>
    <t>The total Net Profit/(Loss) for the period must be equal to the total Net Profit/(Loss) attributed to the owners of the issuer and non-controlling interest for the reference period.</t>
  </si>
  <si>
    <t>The total Net Profit/(Loss) for the period must be equal to the total Net Profit/(Loss) attributed to the owners of the issuer and non-controlling interest for the previous reference period.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</si>
  <si>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previous reference date. </t>
    </r>
  </si>
  <si>
    <t xml:space="preserve">Details for the name of specialised index is provided in question 3.1 when the answer in question 3 is YES. 
The answer in question 3.1 is N/A when the answer in question 3 is No. </t>
  </si>
  <si>
    <t>Form RBSF-ILC</t>
  </si>
  <si>
    <r>
      <t xml:space="preserve">Please complete the required financial information / data in relation to the issuer. Figures should be reported on the basis defined in General Info Section - Basis of preparation (i.e. Single or Consolidated).
Audited Financial Statements' figures should be used. 
All figures should be provided in </t>
    </r>
    <r>
      <rPr>
        <b/>
        <i/>
        <sz val="11"/>
        <rFont val="Calibri"/>
        <family val="2"/>
        <charset val="161"/>
        <scheme val="minor"/>
      </rPr>
      <t>EURO.</t>
    </r>
  </si>
  <si>
    <t xml:space="preserve">Light green cells - must be completed by the entity </t>
  </si>
  <si>
    <t>Drop-down list - Green cells must be completed by the entity</t>
  </si>
  <si>
    <t>For official use only - Locked cells</t>
  </si>
  <si>
    <r>
      <t>Please select the industry in which the issuer operates</t>
    </r>
    <r>
      <rPr>
        <sz val="12"/>
        <rFont val="Calibri"/>
        <family val="2"/>
        <charset val="161"/>
        <scheme val="minor"/>
      </rPr>
      <t xml:space="preserve"> (see Definition - D3)</t>
    </r>
    <r>
      <rPr>
        <sz val="12"/>
        <color theme="1"/>
        <rFont val="Calibri"/>
        <family val="2"/>
        <scheme val="minor"/>
      </rPr>
      <t>.</t>
    </r>
  </si>
  <si>
    <t>Section A - General Questions</t>
  </si>
  <si>
    <t>Communication with person responsible for the submission</t>
  </si>
  <si>
    <t>SECTION D - FINANCIAL STATEMENT INFORMATION</t>
  </si>
  <si>
    <t>SECTION F - ISSUER'S EXPOSURE TO RISKS</t>
  </si>
  <si>
    <t>SECTION E - KEY COUNTRIES OF OPERATION</t>
  </si>
  <si>
    <t>File Information</t>
  </si>
  <si>
    <t>Reference Date</t>
  </si>
  <si>
    <t>17.</t>
  </si>
  <si>
    <r>
      <t xml:space="preserve">Basis of preparation 
</t>
    </r>
    <r>
      <rPr>
        <i/>
        <sz val="11"/>
        <color indexed="8"/>
        <rFont val="Calibri"/>
        <family val="2"/>
        <charset val="161"/>
        <scheme val="minor"/>
      </rPr>
      <t>(if the issuer is a parent company and therefore prepares Consolidated Financial Statements, please select Consolidated and ensure that this form is completed based on the consolidated figures)-(see Definitions - D1)</t>
    </r>
  </si>
  <si>
    <r>
      <t xml:space="preserve">Reporting Period </t>
    </r>
    <r>
      <rPr>
        <i/>
        <sz val="11"/>
        <color theme="1"/>
        <rFont val="Calibri"/>
        <family val="2"/>
        <charset val="161"/>
        <scheme val="minor"/>
      </rPr>
      <t>(See Note 1 below)</t>
    </r>
  </si>
  <si>
    <r>
      <t xml:space="preserve">Reference Date </t>
    </r>
    <r>
      <rPr>
        <i/>
        <sz val="11"/>
        <rFont val="Calibri"/>
        <family val="2"/>
        <charset val="161"/>
        <scheme val="minor"/>
      </rPr>
      <t>(See Note 1 below)</t>
    </r>
  </si>
  <si>
    <r>
      <t xml:space="preserve">Previous Reference Date </t>
    </r>
    <r>
      <rPr>
        <i/>
        <sz val="11"/>
        <color theme="1"/>
        <rFont val="Calibri"/>
        <family val="2"/>
        <charset val="161"/>
        <scheme val="minor"/>
      </rPr>
      <t>(See Note 1 below)</t>
    </r>
  </si>
  <si>
    <t>Submission Date</t>
  </si>
  <si>
    <r>
      <t>Name of Issuer</t>
    </r>
    <r>
      <rPr>
        <b/>
        <i/>
        <sz val="11"/>
        <color indexed="8"/>
        <rFont val="Calibri"/>
        <family val="2"/>
        <charset val="161"/>
        <scheme val="minor"/>
      </rPr>
      <t xml:space="preserve"> </t>
    </r>
    <r>
      <rPr>
        <i/>
        <sz val="11"/>
        <color indexed="8"/>
        <rFont val="Calibri"/>
        <family val="2"/>
        <charset val="161"/>
        <scheme val="minor"/>
      </rPr>
      <t>(as per certificate of incorporation)</t>
    </r>
  </si>
  <si>
    <t>Name of General Director / CEO</t>
  </si>
  <si>
    <r>
      <t xml:space="preserve">Percentage of Market Capitalization to the total capitalization of the market to which the issuer is listed (%).
</t>
    </r>
    <r>
      <rPr>
        <i/>
        <sz val="12"/>
        <color theme="1"/>
        <rFont val="Calibri"/>
        <family val="2"/>
        <charset val="161"/>
        <scheme val="minor"/>
      </rPr>
      <t>(If the issuer is listed on more than one regulated market, please complete the higher ratio between the markets in which the Issuer is listed.)</t>
    </r>
  </si>
  <si>
    <r>
      <t xml:space="preserve">Value of the issuer's market capitalization in € (see Definitions - D9)
</t>
    </r>
    <r>
      <rPr>
        <i/>
        <sz val="12"/>
        <color theme="1"/>
        <rFont val="Calibri"/>
        <family val="2"/>
        <charset val="161"/>
        <scheme val="minor"/>
      </rPr>
      <t>(If the issuer is listed on more than one regulated market, please complete the higher result between the markets on which the Issuer is listed.)</t>
    </r>
  </si>
  <si>
    <r>
      <t>TRS Identification Code of Entity</t>
    </r>
    <r>
      <rPr>
        <b/>
        <sz val="11"/>
        <color indexed="8"/>
        <rFont val="Calibri"/>
        <family val="2"/>
        <charset val="161"/>
        <scheme val="minor"/>
      </rPr>
      <t xml:space="preserve"> </t>
    </r>
    <r>
      <rPr>
        <i/>
        <sz val="11"/>
        <color indexed="8"/>
        <rFont val="Calibri"/>
        <family val="2"/>
        <charset val="161"/>
        <scheme val="minor"/>
      </rPr>
      <t>(as provided by CySEC)</t>
    </r>
  </si>
  <si>
    <t xml:space="preserve">Please indicate the segment of the market on which the issuer is listed (e.g. Premium, Standard, main market etc.). If it is not applicable, please insert 'N/A' (without quotation marks ' ').            
</t>
  </si>
  <si>
    <t>Are the securities of the issuer included in a specialized index - not a general index (see Definitions - D2)?</t>
  </si>
  <si>
    <t>Please indicate the stock exchange(s) / regulated market on which the issuer is listed. 
If the Issuer is listed in more than one regulated market, then complete all of them (please insert 'N/A' (without quotation marks ' ') in all spare cells).</t>
  </si>
  <si>
    <t>If the answer in question 4 is 'OTHER', then please provide brief details of the industry in which the issuer operates (max 20 characters). Otherwise, please insert 'N/A' (without quotation marks ' ').</t>
  </si>
  <si>
    <t>If the answer in the question 5 is 'YES', then complete the following questions. If the answer in the question 5 is 'NO', then complete 'N/A' (without quotation marks ' ').</t>
  </si>
  <si>
    <t>If the answer in the question 3 is 'YES', please complete the name of the specialized index. Otherwise, please insert 'N/A' (without quotation marks ' ').</t>
  </si>
  <si>
    <t>If the answer in question 4 is 'OTHER', the answer in question 4.1 gives details about the industry in which the issuer operates. If the answer in question 4 is other than "OTHER", then the answer in question 4.1 is N/A  (without quotation marks '  ').</t>
  </si>
  <si>
    <t>If the answer in question 5 is 'YES', the answers in questions 5.1 and 5.2 gives details about the Name of Parent company and the market in which is listed.  If the answer in question 5 is other than 'YES', then the answers in questions 5.1 and 5.2 is other than N/A.</t>
  </si>
  <si>
    <t>% Total Shareholding (Direct % + Indirect %)</t>
  </si>
  <si>
    <r>
      <rPr>
        <b/>
        <sz val="12"/>
        <color theme="1"/>
        <rFont val="Calibri"/>
        <family val="2"/>
        <charset val="161"/>
        <scheme val="minor"/>
      </rPr>
      <t>5.6.1</t>
    </r>
    <r>
      <rPr>
        <sz val="12"/>
        <color theme="1"/>
        <rFont val="Calibri"/>
        <family val="2"/>
        <charset val="161"/>
        <scheme val="minor"/>
      </rPr>
      <t xml:space="preserve"> Number of Issuer's employees, located in Cyprus.</t>
    </r>
  </si>
  <si>
    <t>Number of the Issuer's employees.</t>
  </si>
  <si>
    <t xml:space="preserve">Details for the disclosure note of contingent liabilities is provided in question 5.4.1 when the answer in question 5.4 is YES.
The answer in question 5.4.1 is N/A, when the answer in question 5.4 is NO. </t>
  </si>
  <si>
    <t>Details for the recent changes occurred in the company's external auditors and/or senior staff (CEO, CFO, CRO) completed in question 5.5.1 when the answer in question 5.5 is YES. The answer in question 5.5.1 is N/A, when the answer in question 5.5 is NO.</t>
  </si>
  <si>
    <t>Number of Issuer's employees located in Cyprus, should not exceed the total number of Issuer's employees as at the reference date.</t>
  </si>
  <si>
    <t>Number of Issuer's employees located in Cyprus, should not exceed the total number of Issuer's employees as at the previous reference date.</t>
  </si>
  <si>
    <t>Include the total revenue generated from the main operations of the issuer. Other sources of income, will be reported separately below as other Income.</t>
  </si>
  <si>
    <t>Gross Profit/(Loss)</t>
  </si>
  <si>
    <t xml:space="preserve">Other Income/(Other expense) </t>
  </si>
  <si>
    <t>Operating Profit/(Loss)</t>
  </si>
  <si>
    <t>Finance income may include interest income, FX gain etc.</t>
  </si>
  <si>
    <t>Finance expense may include interest expense, FX loss etc.</t>
  </si>
  <si>
    <t>Net Profit/(Loss) from continuing operations</t>
  </si>
  <si>
    <t xml:space="preserve">Net Profit/(Loss) after tax from discontinued operations </t>
  </si>
  <si>
    <r>
      <t>Discontinued operations</t>
    </r>
    <r>
      <rPr>
        <i/>
        <sz val="12"/>
        <rFont val="Calibri"/>
        <family val="2"/>
        <charset val="161"/>
        <scheme val="minor"/>
      </rPr>
      <t xml:space="preserve"> (see Definitions - D10) </t>
    </r>
  </si>
  <si>
    <t>(Include short term borrowings, long term borrowings.)</t>
  </si>
  <si>
    <r>
      <rPr>
        <b/>
        <sz val="12"/>
        <color theme="1"/>
        <rFont val="Calibri"/>
        <family val="2"/>
        <charset val="161"/>
        <scheme val="minor"/>
      </rPr>
      <t>5.5.1</t>
    </r>
    <r>
      <rPr>
        <sz val="12"/>
        <color theme="1"/>
        <rFont val="Calibri"/>
        <family val="2"/>
        <charset val="161"/>
        <scheme val="minor"/>
      </rPr>
      <t xml:space="preserve"> If your answer in question 5.5 is 'YES', please provide brief details </t>
    </r>
    <r>
      <rPr>
        <i/>
        <sz val="12"/>
        <color theme="1"/>
        <rFont val="Calibri"/>
        <family val="2"/>
        <charset val="161"/>
        <scheme val="minor"/>
      </rPr>
      <t xml:space="preserve">(e.g. change of external auditors and date). </t>
    </r>
    <r>
      <rPr>
        <sz val="12"/>
        <color theme="1"/>
        <rFont val="Calibri"/>
        <family val="2"/>
        <charset val="161"/>
        <scheme val="minor"/>
      </rPr>
      <t>Otherwise, please insert 'N/A' (without using ' ').</t>
    </r>
  </si>
  <si>
    <t>Please indicate the type of auditor's report issued.</t>
  </si>
  <si>
    <r>
      <rPr>
        <b/>
        <sz val="12"/>
        <color theme="1"/>
        <rFont val="Calibri"/>
        <family val="2"/>
        <charset val="161"/>
        <scheme val="minor"/>
      </rPr>
      <t>5.4.1</t>
    </r>
    <r>
      <rPr>
        <sz val="12"/>
        <color theme="1"/>
        <rFont val="Calibri"/>
        <family val="2"/>
        <charset val="161"/>
        <scheme val="minor"/>
      </rPr>
      <t xml:space="preserve"> If your answer in question 5.4 is 'YES', please provide the number of the relevant disclosure note in the Financial Statements. Otherwise, please insert 'N/A' (without using ' ').</t>
    </r>
  </si>
  <si>
    <t>Please complete if the issuer is exposed to the following risks based on the Financial Statements. In the rows 'Other significant risk', please complete 'N/A' (without quotation marks ' ') if the issuer is not exposed in any further risk.</t>
  </si>
  <si>
    <t>Consolidated Financial Statements
(General Information)</t>
  </si>
  <si>
    <t>Non-Executive Director
(Section B)</t>
  </si>
  <si>
    <t>Legal Entity Identifier (LEI Code) of the Issuer</t>
  </si>
  <si>
    <t xml:space="preserve">All issuers that are listed on a regulated market on an EEA Country and whose Cyprus is the home member state (International Listed Companies) are required </t>
  </si>
  <si>
    <t>Below are some general instructions you should take into consideration for the completion of this workbook.</t>
  </si>
  <si>
    <t>You are kindly requested to complete the following sections of this workbook. Each section refers to certain information on different areas, as follows:</t>
  </si>
  <si>
    <t xml:space="preserve">All inputs should be completed in CAPITAL letters. </t>
  </si>
  <si>
    <t>If the question is not applicable, please insert:</t>
  </si>
  <si>
    <t>If the answer is zero, please insert:</t>
  </si>
  <si>
    <t>■ "0" (without quotation marks " ") - where a numerical response is required.</t>
  </si>
  <si>
    <t xml:space="preserve">If the Ιssuer's Financial Statements are prepared in a currency other than Euro, please use the exchange rate provided at the following link to translate the </t>
  </si>
  <si>
    <t xml:space="preserve">results in Euro: </t>
  </si>
  <si>
    <t xml:space="preserve">www.ecb.int/stats/exchange/eurofxref/html/index.en.html#downloads </t>
  </si>
  <si>
    <t>under 'All bilateral exchange rates times series' with the frequency 'Daily', as at the reference date.</t>
  </si>
  <si>
    <t xml:space="preserve">Amounts should be reported in EUR (round up to the nearest Euro). </t>
  </si>
  <si>
    <t xml:space="preserve">Before submission, it must be ensured that the Summary Result in the tab "Validation Tests" indicates 'Validated'. </t>
  </si>
  <si>
    <t>This ensures that all control checks in the aforesaid tab indicate 'TRUE'. Kindly note, that an explanation for each control test is provided.</t>
  </si>
  <si>
    <t xml:space="preserve">The Excel® must be of 2007 version and onwards. </t>
  </si>
  <si>
    <t xml:space="preserve">■ "N/A" (without quotation marks " ") - where a text response is required, or </t>
  </si>
  <si>
    <t>■ Please make sure that in the regional setting of your computer, you have selected an EU country.</t>
  </si>
  <si>
    <r>
      <t xml:space="preserve">1.   </t>
    </r>
    <r>
      <rPr>
        <b/>
        <sz val="11"/>
        <color rgb="FF000000"/>
        <rFont val="Calibri"/>
        <family val="2"/>
        <scheme val="minor"/>
      </rPr>
      <t>General Information</t>
    </r>
  </si>
  <si>
    <r>
      <t xml:space="preserve">2.   </t>
    </r>
    <r>
      <rPr>
        <b/>
        <sz val="11"/>
        <color rgb="FF000000"/>
        <rFont val="Calibri"/>
        <family val="2"/>
        <scheme val="minor"/>
      </rPr>
      <t>Section A:</t>
    </r>
    <r>
      <rPr>
        <sz val="11"/>
        <color rgb="FF000000"/>
        <rFont val="Calibri"/>
        <family val="2"/>
        <scheme val="minor"/>
      </rPr>
      <t xml:space="preserve"> General Questions</t>
    </r>
  </si>
  <si>
    <r>
      <t xml:space="preserve">3.   </t>
    </r>
    <r>
      <rPr>
        <b/>
        <sz val="11"/>
        <color rgb="FF000000"/>
        <rFont val="Calibri"/>
        <family val="2"/>
        <scheme val="minor"/>
      </rPr>
      <t xml:space="preserve">Section B: </t>
    </r>
    <r>
      <rPr>
        <sz val="11"/>
        <color rgb="FF000000"/>
        <rFont val="Calibri"/>
        <family val="2"/>
        <scheme val="minor"/>
      </rPr>
      <t>Board of Director (BoD) Details</t>
    </r>
  </si>
  <si>
    <r>
      <t xml:space="preserve">4.   </t>
    </r>
    <r>
      <rPr>
        <b/>
        <sz val="11"/>
        <color rgb="FF000000"/>
        <rFont val="Calibri"/>
        <family val="2"/>
        <scheme val="minor"/>
      </rPr>
      <t>Section C:</t>
    </r>
    <r>
      <rPr>
        <sz val="11"/>
        <color rgb="FF000000"/>
        <rFont val="Calibri"/>
        <family val="2"/>
        <scheme val="minor"/>
      </rPr>
      <t xml:space="preserve"> Shareholders' and Shares Information</t>
    </r>
  </si>
  <si>
    <r>
      <t xml:space="preserve">5.   </t>
    </r>
    <r>
      <rPr>
        <b/>
        <sz val="11"/>
        <color rgb="FF000000"/>
        <rFont val="Calibri"/>
        <family val="2"/>
        <scheme val="minor"/>
      </rPr>
      <t xml:space="preserve">Section D: </t>
    </r>
    <r>
      <rPr>
        <sz val="11"/>
        <color rgb="FF000000"/>
        <rFont val="Calibri"/>
        <family val="2"/>
        <scheme val="minor"/>
      </rPr>
      <t xml:space="preserve">Financial Statement Information </t>
    </r>
  </si>
  <si>
    <r>
      <t xml:space="preserve">6.   </t>
    </r>
    <r>
      <rPr>
        <b/>
        <sz val="11"/>
        <color rgb="FF000000"/>
        <rFont val="Calibri"/>
        <family val="2"/>
        <scheme val="minor"/>
      </rPr>
      <t xml:space="preserve">Section E: </t>
    </r>
    <r>
      <rPr>
        <sz val="11"/>
        <color rgb="FF000000"/>
        <rFont val="Calibri"/>
        <family val="2"/>
        <scheme val="minor"/>
      </rPr>
      <t>Key Countries of operation</t>
    </r>
  </si>
  <si>
    <r>
      <t xml:space="preserve">7.   </t>
    </r>
    <r>
      <rPr>
        <b/>
        <sz val="11"/>
        <color rgb="FF000000"/>
        <rFont val="Calibri"/>
        <family val="2"/>
        <scheme val="minor"/>
      </rPr>
      <t xml:space="preserve">Section F: </t>
    </r>
    <r>
      <rPr>
        <sz val="11"/>
        <color rgb="FF000000"/>
        <rFont val="Calibri"/>
        <family val="2"/>
        <scheme val="minor"/>
      </rPr>
      <t>Issuer's exposure to Risks</t>
    </r>
  </si>
  <si>
    <t>Do not leave any green cells blank.</t>
  </si>
  <si>
    <r>
      <t>Amounts should be completed / reported in Euro (€)</t>
    </r>
    <r>
      <rPr>
        <sz val="11"/>
        <color rgb="FF000000"/>
        <rFont val="Calibri"/>
        <family val="2"/>
        <scheme val="minor"/>
      </rPr>
      <t xml:space="preserve"> (also indicated as the reporting currency in 'General Info' ). </t>
    </r>
  </si>
  <si>
    <r>
      <t>to complete this questionnaire</t>
    </r>
    <r>
      <rPr>
        <b/>
        <i/>
        <sz val="11"/>
        <color rgb="FF000000"/>
        <rFont val="Calibri"/>
        <family val="2"/>
        <scheme val="minor"/>
      </rPr>
      <t xml:space="preserve"> (Form RBSF-ILC)</t>
    </r>
    <r>
      <rPr>
        <i/>
        <sz val="11"/>
        <color rgb="FF000000"/>
        <rFont val="Calibri"/>
        <family val="2"/>
        <scheme val="minor"/>
      </rPr>
      <t>. This information will be used for CySEC's on-going monitoring and analysis.</t>
    </r>
  </si>
  <si>
    <t>For example, for five thousands please insert 5.000. If you have a number of 2.121.516,25 then you should report 2.121.516.</t>
  </si>
  <si>
    <t xml:space="preserve">■ Please make sure that the Formulas -&gt; Calculation Options tab is set to the Automatic option. </t>
  </si>
  <si>
    <t>18.</t>
  </si>
  <si>
    <t>Name of contact person with CySEC</t>
  </si>
  <si>
    <r>
      <rPr>
        <b/>
        <sz val="12"/>
        <color theme="1"/>
        <rFont val="Calibri"/>
        <family val="2"/>
        <charset val="161"/>
        <scheme val="minor"/>
      </rPr>
      <t>2.</t>
    </r>
    <r>
      <rPr>
        <sz val="12"/>
        <color theme="1"/>
        <rFont val="Calibri"/>
        <family val="2"/>
        <charset val="161"/>
        <scheme val="minor"/>
      </rPr>
      <t xml:space="preserve"> Composition of Internal Audit Committee as at the Submission Date (i.e. as per the date of the field B4 of the General Info tab)
 When column C ('Name') of each row is completed, automatically the columns D, E and F in the same row become mandatory.</t>
    </r>
  </si>
  <si>
    <t>Position (Chairman or Member)</t>
  </si>
  <si>
    <t>Executive or non Executive</t>
  </si>
  <si>
    <t>Independent or not Independent</t>
  </si>
  <si>
    <t>Independency</t>
  </si>
  <si>
    <t>INDEPENDENT</t>
  </si>
  <si>
    <t>NOT INDEPENDENT</t>
  </si>
  <si>
    <t>Position</t>
  </si>
  <si>
    <t>CHAIRMAN</t>
  </si>
  <si>
    <t>MEMBER</t>
  </si>
  <si>
    <r>
      <rPr>
        <b/>
        <sz val="12"/>
        <color theme="1"/>
        <rFont val="Calibri"/>
        <family val="2"/>
        <charset val="161"/>
        <scheme val="minor"/>
      </rPr>
      <t xml:space="preserve">1. </t>
    </r>
    <r>
      <rPr>
        <sz val="12"/>
        <color theme="1"/>
        <rFont val="Calibri"/>
        <family val="2"/>
        <charset val="161"/>
        <scheme val="minor"/>
      </rPr>
      <t>Please complete all details requested, for all of the Directors that were acting as Executive and Non Executive Directors during the reporting period up to the signing of the Financial Statements of the Issuer. 
W</t>
    </r>
    <r>
      <rPr>
        <sz val="11"/>
        <color theme="1"/>
        <rFont val="Calibri"/>
        <family val="2"/>
        <charset val="161"/>
        <scheme val="minor"/>
      </rPr>
      <t>hen column C ('Name') of each row is completed, automatically the columns D, F, G  in the same row become mandatory. It is noted that column E is not mandatory to be completed.</t>
    </r>
  </si>
  <si>
    <r>
      <rPr>
        <b/>
        <sz val="12"/>
        <color theme="1"/>
        <rFont val="Calibri"/>
        <family val="2"/>
        <charset val="161"/>
        <scheme val="minor"/>
      </rPr>
      <t>5.2.1</t>
    </r>
    <r>
      <rPr>
        <sz val="12"/>
        <color theme="1"/>
        <rFont val="Calibri"/>
        <family val="2"/>
        <charset val="161"/>
        <scheme val="minor"/>
      </rPr>
      <t xml:space="preserve"> If your answer in question 5.2 is 'YES', please provide brief details and the number of the relevant disclosure note in the Financial Statements. Otherwise, please insert 'N/A'.</t>
    </r>
  </si>
  <si>
    <t>Climate Related Risk</t>
  </si>
  <si>
    <r>
      <t xml:space="preserve">Reference date is the date as at the end of the reporting period </t>
    </r>
    <r>
      <rPr>
        <sz val="11"/>
        <color rgb="FF000000"/>
        <rFont val="Calibri"/>
        <family val="2"/>
        <scheme val="minor"/>
      </rPr>
      <t xml:space="preserve">e.g. if the reporting period is 01/01/2024 - 31/12/2024, the reference date is 31/12/2024. </t>
    </r>
  </si>
  <si>
    <r>
      <rPr>
        <b/>
        <sz val="12"/>
        <color theme="1"/>
        <rFont val="Calibri"/>
        <family val="2"/>
        <charset val="161"/>
        <scheme val="minor"/>
      </rPr>
      <t>Note 1:</t>
    </r>
    <r>
      <rPr>
        <sz val="12"/>
        <color theme="1"/>
        <rFont val="Calibri"/>
        <family val="2"/>
        <charset val="161"/>
        <scheme val="minor"/>
      </rPr>
      <t xml:space="preserve"> In case that the Audited Financial Statements of the Listed Company have a reporting period other than 01/01/2024-31/12/2024 and effectively a different reference date and a previous reference date, please send an email to </t>
    </r>
    <r>
      <rPr>
        <sz val="12"/>
        <color rgb="FF0070C0"/>
        <rFont val="Calibri"/>
        <family val="2"/>
        <charset val="161"/>
        <scheme val="minor"/>
      </rPr>
      <t>riskstatistics.listedcos@cysec.gov.cy</t>
    </r>
    <r>
      <rPr>
        <sz val="12"/>
        <color theme="1"/>
        <rFont val="Calibri"/>
        <family val="2"/>
        <charset val="161"/>
        <scheme val="minor"/>
      </rPr>
      <t>, informing about the Listed Company’s reporting period, in order to assist you on how the form should be completed.</t>
    </r>
  </si>
  <si>
    <t xml:space="preserve">Size of the Company / Group </t>
  </si>
  <si>
    <t xml:space="preserve">Small </t>
  </si>
  <si>
    <t xml:space="preserve">Medium-sized </t>
  </si>
  <si>
    <t xml:space="preserve">Large    </t>
  </si>
  <si>
    <r>
      <t xml:space="preserve">Please indicate the size of the Company / Group in accordance with the definitions in Article 141A of the Cyprus Companies Law (Cap 113) </t>
    </r>
    <r>
      <rPr>
        <i/>
        <sz val="12"/>
        <color theme="1"/>
        <rFont val="Calibri"/>
        <family val="2"/>
        <charset val="161"/>
        <scheme val="minor"/>
      </rPr>
      <t xml:space="preserve">(if the issuer prepares Consolidated Financial Statements, please select the size of the Group)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</si>
</sst>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_(&quot;$&quot;* #,##0.00_);_(&quot;$&quot;* \(#,##0.00\);_(&quot;$&quot;* &quot;-&quot;??_);_(@_)"/>
    <numFmt numFmtId="166" formatCode="_(* #,##0.00_);_(* \(#,##0.00\);_(* &quot;-&quot;??_);_(@_)"/>
    <numFmt numFmtId="167" formatCode="_-* #,##0.00\ _€_-;\-* #,##0.00\ _€_-;_-* &quot;-&quot;??\ _€_-;_-@_-"/>
    <numFmt numFmtId="168" formatCode="0.0000"/>
  </numFmts>
  <fonts count="61"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indexed="81"/>
      <name val="Tahoma"/>
      <family val="2"/>
      <charset val="161"/>
    </font>
    <font>
      <sz val="12"/>
      <color theme="1"/>
      <name val="Calibri"/>
      <family val="2"/>
      <charset val="161"/>
      <scheme val="minor"/>
    </font>
    <font>
      <b/>
      <sz val="12"/>
      <color theme="1"/>
      <name val="Calibri"/>
      <family val="2"/>
      <charset val="161"/>
      <scheme val="minor"/>
    </font>
    <font>
      <sz val="12"/>
      <name val="Calibri"/>
      <family val="2"/>
      <charset val="161"/>
      <scheme val="minor"/>
    </font>
    <font>
      <b/>
      <sz val="12"/>
      <color indexed="8"/>
      <name val="Calibri"/>
      <family val="2"/>
      <charset val="161"/>
      <scheme val="minor"/>
    </font>
    <font>
      <b/>
      <sz val="12"/>
      <name val="Calibri"/>
      <family val="2"/>
      <charset val="161"/>
      <scheme val="minor"/>
    </font>
    <font>
      <b/>
      <sz val="12"/>
      <color theme="8" tint="-0.249977111117893"/>
      <name val="Calibri"/>
      <family val="2"/>
      <charset val="161"/>
      <scheme val="minor"/>
    </font>
    <font>
      <b/>
      <sz val="12"/>
      <color theme="0"/>
      <name val="Calibri"/>
      <family val="2"/>
      <charset val="161"/>
      <scheme val="minor"/>
    </font>
    <font>
      <sz val="12"/>
      <color theme="1"/>
      <name val="Calibri"/>
      <family val="2"/>
      <scheme val="minor"/>
    </font>
    <font>
      <b/>
      <sz val="12"/>
      <color theme="1"/>
      <name val="Calibri"/>
      <family val="2"/>
      <scheme val="minor"/>
    </font>
    <font>
      <sz val="10"/>
      <name val="Arial"/>
      <family val="2"/>
      <charset val="161"/>
    </font>
    <font>
      <b/>
      <sz val="14"/>
      <color theme="0"/>
      <name val="Calibri"/>
      <family val="2"/>
      <charset val="161"/>
      <scheme val="minor"/>
    </font>
    <font>
      <b/>
      <sz val="11"/>
      <color theme="0"/>
      <name val="Calibri"/>
      <family val="2"/>
      <charset val="161"/>
      <scheme val="minor"/>
    </font>
    <font>
      <i/>
      <sz val="10"/>
      <color theme="1"/>
      <name val="Calibri"/>
      <family val="2"/>
      <charset val="161"/>
      <scheme val="minor"/>
    </font>
    <font>
      <b/>
      <sz val="16"/>
      <color theme="0"/>
      <name val="Calibri"/>
      <family val="2"/>
      <charset val="161"/>
      <scheme val="minor"/>
    </font>
    <font>
      <sz val="10"/>
      <name val="Arial"/>
      <family val="2"/>
    </font>
    <font>
      <b/>
      <sz val="12"/>
      <name val="Times New Roman"/>
      <family val="1"/>
      <charset val="161"/>
    </font>
    <font>
      <i/>
      <sz val="10"/>
      <name val="Times New Roman"/>
      <family val="1"/>
      <charset val="161"/>
    </font>
    <font>
      <i/>
      <sz val="12"/>
      <color theme="1"/>
      <name val="Calibri"/>
      <family val="2"/>
      <charset val="161"/>
      <scheme val="minor"/>
    </font>
    <font>
      <b/>
      <sz val="14"/>
      <color theme="1"/>
      <name val="Times New Roman"/>
      <family val="1"/>
      <charset val="161"/>
    </font>
    <font>
      <sz val="12"/>
      <color theme="1"/>
      <name val="Times New Roman"/>
      <family val="1"/>
      <charset val="161"/>
    </font>
    <font>
      <sz val="11"/>
      <color theme="0" tint="-0.34998626667073579"/>
      <name val="Calibri"/>
      <family val="2"/>
      <scheme val="minor"/>
    </font>
    <font>
      <b/>
      <sz val="20"/>
      <color theme="0"/>
      <name val="Calibri"/>
      <family val="2"/>
      <charset val="161"/>
      <scheme val="minor"/>
    </font>
    <font>
      <sz val="11"/>
      <color theme="1"/>
      <name val="Calibri"/>
      <family val="2"/>
      <scheme val="minor"/>
    </font>
    <font>
      <b/>
      <sz val="14"/>
      <name val="Times New Roman"/>
      <family val="1"/>
      <charset val="161"/>
    </font>
    <font>
      <sz val="11"/>
      <color theme="0" tint="-0.34998626667073579"/>
      <name val="Calibri"/>
      <family val="2"/>
      <charset val="161"/>
      <scheme val="minor"/>
    </font>
    <font>
      <i/>
      <sz val="12"/>
      <color theme="1"/>
      <name val="Calibri"/>
      <family val="2"/>
      <scheme val="minor"/>
    </font>
    <font>
      <i/>
      <sz val="10"/>
      <color theme="1"/>
      <name val="Times New Roman"/>
      <family val="1"/>
      <charset val="161"/>
    </font>
    <font>
      <b/>
      <i/>
      <sz val="12"/>
      <name val="Times New Roman"/>
      <family val="1"/>
      <charset val="161"/>
    </font>
    <font>
      <b/>
      <sz val="11"/>
      <name val="Calibri"/>
      <family val="2"/>
      <charset val="161"/>
      <scheme val="minor"/>
    </font>
    <font>
      <b/>
      <sz val="11"/>
      <name val="Times New Roman"/>
      <family val="1"/>
      <charset val="161"/>
    </font>
    <font>
      <i/>
      <sz val="11"/>
      <name val="Times New Roman"/>
      <family val="1"/>
      <charset val="161"/>
    </font>
    <font>
      <b/>
      <i/>
      <sz val="12"/>
      <color theme="0"/>
      <name val="Calibri"/>
      <family val="2"/>
      <charset val="161"/>
      <scheme val="minor"/>
    </font>
    <font>
      <b/>
      <sz val="11"/>
      <color theme="8" tint="-0.249977111117893"/>
      <name val="Calibri"/>
      <family val="2"/>
      <charset val="161"/>
      <scheme val="minor"/>
    </font>
    <font>
      <i/>
      <sz val="12"/>
      <name val="Calibri"/>
      <family val="2"/>
      <charset val="161"/>
      <scheme val="minor"/>
    </font>
    <font>
      <i/>
      <sz val="11"/>
      <color theme="1"/>
      <name val="Calibri"/>
      <family val="2"/>
      <charset val="161"/>
      <scheme val="minor"/>
    </font>
    <font>
      <i/>
      <sz val="11"/>
      <name val="Calibri"/>
      <family val="2"/>
      <charset val="161"/>
      <scheme val="minor"/>
    </font>
    <font>
      <sz val="11"/>
      <color rgb="FF000000"/>
      <name val="Helvetica"/>
      <family val="2"/>
    </font>
    <font>
      <u/>
      <sz val="11"/>
      <color theme="1"/>
      <name val="Calibri"/>
      <family val="2"/>
      <charset val="161"/>
      <scheme val="minor"/>
    </font>
    <font>
      <sz val="12"/>
      <color theme="0" tint="-0.34998626667073579"/>
      <name val="Calibri"/>
      <family val="2"/>
      <charset val="161"/>
      <scheme val="minor"/>
    </font>
    <font>
      <b/>
      <sz val="14"/>
      <color theme="0" tint="-0.34998626667073579"/>
      <name val="Calibri"/>
      <family val="2"/>
      <charset val="161"/>
      <scheme val="minor"/>
    </font>
    <font>
      <b/>
      <sz val="14"/>
      <name val="Calibri"/>
      <family val="2"/>
      <charset val="161"/>
      <scheme val="minor"/>
    </font>
    <font>
      <b/>
      <sz val="14"/>
      <color theme="1"/>
      <name val="Calibri"/>
      <family val="2"/>
      <charset val="161"/>
      <scheme val="minor"/>
    </font>
    <font>
      <sz val="12"/>
      <color rgb="FF0070C0"/>
      <name val="Calibri"/>
      <family val="2"/>
      <charset val="161"/>
      <scheme val="minor"/>
    </font>
    <font>
      <b/>
      <i/>
      <sz val="11"/>
      <name val="Calibri"/>
      <family val="2"/>
      <charset val="161"/>
      <scheme val="minor"/>
    </font>
    <font>
      <i/>
      <sz val="11"/>
      <color indexed="8"/>
      <name val="Calibri"/>
      <family val="2"/>
      <charset val="161"/>
      <scheme val="minor"/>
    </font>
    <font>
      <b/>
      <sz val="11"/>
      <color indexed="8"/>
      <name val="Calibri"/>
      <family val="2"/>
      <charset val="161"/>
      <scheme val="minor"/>
    </font>
    <font>
      <b/>
      <i/>
      <sz val="11"/>
      <color indexed="8"/>
      <name val="Calibri"/>
      <family val="2"/>
      <charset val="161"/>
      <scheme val="minor"/>
    </font>
    <font>
      <u/>
      <sz val="11"/>
      <color theme="10"/>
      <name val="Calibri"/>
      <family val="2"/>
      <scheme val="minor"/>
    </font>
    <font>
      <i/>
      <sz val="11"/>
      <color rgb="FF000000"/>
      <name val="Calibri"/>
      <family val="2"/>
      <scheme val="minor"/>
    </font>
    <font>
      <sz val="11"/>
      <color rgb="FF000000"/>
      <name val="Calibri"/>
      <family val="2"/>
      <scheme val="minor"/>
    </font>
    <font>
      <b/>
      <sz val="11"/>
      <color rgb="FF000000"/>
      <name val="Calibri"/>
      <family val="2"/>
      <scheme val="minor"/>
    </font>
    <font>
      <b/>
      <i/>
      <sz val="11"/>
      <color rgb="FF000000"/>
      <name val="Calibri"/>
      <family val="2"/>
      <scheme val="minor"/>
    </font>
    <font>
      <sz val="11"/>
      <color indexed="8"/>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rgb="FF00FF00"/>
        <bgColor indexed="64"/>
      </patternFill>
    </fill>
    <fill>
      <patternFill patternType="solid">
        <fgColor rgb="FFFF0000"/>
        <bgColor indexed="64"/>
      </patternFill>
    </fill>
    <fill>
      <patternFill patternType="solid">
        <fgColor rgb="FFB0CA7C"/>
        <bgColor indexed="64"/>
      </patternFill>
    </fill>
    <fill>
      <patternFill patternType="solid">
        <fgColor theme="6"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s>
  <cellStyleXfs count="20">
    <xf numFmtId="0" fontId="0" fillId="0" borderId="0"/>
    <xf numFmtId="0" fontId="17" fillId="0" borderId="0"/>
    <xf numFmtId="0" fontId="22" fillId="0" borderId="0">
      <alignment vertical="top"/>
    </xf>
    <xf numFmtId="0" fontId="5" fillId="0" borderId="0"/>
    <xf numFmtId="167"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166" fontId="3" fillId="0" borderId="0" applyFont="0" applyFill="0" applyBorder="0" applyAlignment="0" applyProtection="0"/>
    <xf numFmtId="165" fontId="30" fillId="0" borderId="0" applyFont="0" applyFill="0" applyBorder="0" applyAlignment="0" applyProtection="0"/>
    <xf numFmtId="0" fontId="3" fillId="0" borderId="0"/>
    <xf numFmtId="167"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9" fontId="30" fillId="0" borderId="0" applyFont="0" applyFill="0" applyBorder="0" applyAlignment="0" applyProtection="0"/>
    <xf numFmtId="166" fontId="30" fillId="0" borderId="0" applyFont="0" applyFill="0" applyBorder="0" applyAlignment="0" applyProtection="0"/>
    <xf numFmtId="0" fontId="55" fillId="0" borderId="0" applyNumberFormat="0" applyFill="0" applyBorder="0" applyAlignment="0" applyProtection="0"/>
  </cellStyleXfs>
  <cellXfs count="268">
    <xf numFmtId="0" fontId="0" fillId="0" borderId="0" xfId="0"/>
    <xf numFmtId="0" fontId="12" fillId="2" borderId="0" xfId="0" applyFont="1" applyFill="1" applyAlignment="1" applyProtection="1">
      <alignment horizontal="left" vertical="center"/>
      <protection hidden="1"/>
    </xf>
    <xf numFmtId="0" fontId="8" fillId="0" borderId="0" xfId="0" applyFont="1" applyProtection="1">
      <protection hidden="1"/>
    </xf>
    <xf numFmtId="0" fontId="8" fillId="2" borderId="0" xfId="0" applyFont="1" applyFill="1" applyProtection="1">
      <protection hidden="1"/>
    </xf>
    <xf numFmtId="0" fontId="13" fillId="0" borderId="0" xfId="0" applyFont="1" applyProtection="1">
      <protection hidden="1"/>
    </xf>
    <xf numFmtId="0" fontId="9" fillId="0" borderId="0" xfId="0" applyFont="1" applyProtection="1">
      <protection hidden="1"/>
    </xf>
    <xf numFmtId="0" fontId="9" fillId="2" borderId="0" xfId="0" applyFont="1" applyFill="1" applyProtection="1">
      <protection hidden="1"/>
    </xf>
    <xf numFmtId="0" fontId="0" fillId="2" borderId="0" xfId="0" applyFill="1" applyProtection="1">
      <protection hidden="1"/>
    </xf>
    <xf numFmtId="0" fontId="0" fillId="0" borderId="0" xfId="0" applyProtection="1">
      <protection hidden="1"/>
    </xf>
    <xf numFmtId="0" fontId="15" fillId="2" borderId="0" xfId="0" applyFont="1" applyFill="1" applyProtection="1">
      <protection hidden="1"/>
    </xf>
    <xf numFmtId="0" fontId="16" fillId="2" borderId="0" xfId="0" applyFont="1" applyFill="1" applyProtection="1">
      <protection hidden="1"/>
    </xf>
    <xf numFmtId="0" fontId="20" fillId="2" borderId="0" xfId="0" applyFont="1" applyFill="1" applyAlignment="1" applyProtection="1">
      <alignment horizontal="left"/>
      <protection hidden="1"/>
    </xf>
    <xf numFmtId="0" fontId="0" fillId="5" borderId="0" xfId="0" applyFill="1" applyProtection="1">
      <protection hidden="1"/>
    </xf>
    <xf numFmtId="0" fontId="15" fillId="2" borderId="0" xfId="0" applyFont="1" applyFill="1" applyAlignment="1" applyProtection="1">
      <alignment horizontal="center" vertical="center"/>
      <protection hidden="1"/>
    </xf>
    <xf numFmtId="0" fontId="25" fillId="2" borderId="0" xfId="0" applyFont="1" applyFill="1" applyAlignment="1" applyProtection="1">
      <alignment horizontal="left" vertical="center"/>
      <protection hidden="1"/>
    </xf>
    <xf numFmtId="0" fontId="14" fillId="7" borderId="0" xfId="0" applyFont="1" applyFill="1" applyAlignment="1" applyProtection="1">
      <alignment horizontal="center" vertical="center"/>
      <protection hidden="1"/>
    </xf>
    <xf numFmtId="0" fontId="14" fillId="2" borderId="0" xfId="0" applyFont="1" applyFill="1" applyProtection="1">
      <protection hidden="1"/>
    </xf>
    <xf numFmtId="0" fontId="0" fillId="2" borderId="0" xfId="0" applyFill="1" applyAlignment="1" applyProtection="1">
      <alignment horizontal="center"/>
      <protection hidden="1"/>
    </xf>
    <xf numFmtId="0" fontId="19" fillId="5" borderId="0" xfId="0" applyFont="1" applyFill="1" applyAlignment="1" applyProtection="1">
      <alignment horizontal="center"/>
      <protection hidden="1"/>
    </xf>
    <xf numFmtId="0" fontId="26" fillId="2" borderId="0" xfId="0" applyFont="1" applyFill="1" applyAlignment="1" applyProtection="1">
      <alignment horizontal="left" vertical="center" wrapText="1"/>
      <protection hidden="1"/>
    </xf>
    <xf numFmtId="0" fontId="20" fillId="2" borderId="0" xfId="0" applyFont="1" applyFill="1" applyAlignment="1" applyProtection="1">
      <alignment horizontal="center"/>
      <protection hidden="1"/>
    </xf>
    <xf numFmtId="0" fontId="27" fillId="2" borderId="0" xfId="0" applyFont="1" applyFill="1" applyAlignment="1" applyProtection="1">
      <alignment vertical="top"/>
      <protection hidden="1"/>
    </xf>
    <xf numFmtId="0" fontId="19" fillId="5" borderId="0" xfId="0" applyFont="1" applyFill="1" applyProtection="1">
      <protection hidden="1"/>
    </xf>
    <xf numFmtId="0" fontId="18" fillId="2" borderId="0" xfId="0" applyFont="1" applyFill="1" applyAlignment="1" applyProtection="1">
      <alignment horizontal="center" vertical="center"/>
      <protection hidden="1"/>
    </xf>
    <xf numFmtId="0" fontId="0" fillId="2" borderId="0" xfId="0" applyFill="1" applyAlignment="1" applyProtection="1">
      <alignment horizontal="left" vertical="center"/>
      <protection hidden="1"/>
    </xf>
    <xf numFmtId="0" fontId="14" fillId="5" borderId="0" xfId="0" applyFont="1" applyFill="1" applyAlignment="1" applyProtection="1">
      <alignment horizontal="center" vertical="center"/>
      <protection hidden="1"/>
    </xf>
    <xf numFmtId="0" fontId="14" fillId="5" borderId="0" xfId="0" applyFont="1" applyFill="1" applyAlignment="1" applyProtection="1">
      <alignment horizontal="left" vertical="center"/>
      <protection hidden="1"/>
    </xf>
    <xf numFmtId="0" fontId="14" fillId="2" borderId="0" xfId="0" applyFont="1" applyFill="1" applyAlignment="1" applyProtection="1">
      <alignment horizontal="center"/>
      <protection hidden="1"/>
    </xf>
    <xf numFmtId="0" fontId="14" fillId="5" borderId="0" xfId="0" applyFont="1" applyFill="1" applyAlignment="1" applyProtection="1">
      <alignment horizontal="center"/>
      <protection hidden="1"/>
    </xf>
    <xf numFmtId="0" fontId="14" fillId="5" borderId="0" xfId="0" applyFont="1" applyFill="1" applyAlignment="1" applyProtection="1">
      <alignment horizontal="left"/>
      <protection hidden="1"/>
    </xf>
    <xf numFmtId="0" fontId="14" fillId="5" borderId="0" xfId="0" applyFont="1" applyFill="1" applyProtection="1">
      <protection hidden="1"/>
    </xf>
    <xf numFmtId="0" fontId="15" fillId="2" borderId="0" xfId="0" applyFont="1" applyFill="1" applyAlignment="1" applyProtection="1">
      <alignment horizontal="left" vertical="top" wrapText="1"/>
      <protection hidden="1"/>
    </xf>
    <xf numFmtId="0" fontId="14" fillId="2" borderId="0" xfId="0" applyFont="1" applyFill="1" applyAlignment="1" applyProtection="1">
      <alignment horizontal="center" vertical="center"/>
      <protection hidden="1"/>
    </xf>
    <xf numFmtId="0" fontId="11" fillId="2" borderId="0" xfId="0" applyFont="1" applyFill="1" applyProtection="1">
      <protection hidden="1"/>
    </xf>
    <xf numFmtId="0" fontId="0" fillId="2" borderId="0" xfId="0" applyFill="1" applyAlignment="1" applyProtection="1">
      <alignment vertical="center"/>
      <protection hidden="1"/>
    </xf>
    <xf numFmtId="0" fontId="0" fillId="0" borderId="0" xfId="0" applyAlignment="1" applyProtection="1">
      <alignment vertical="center"/>
      <protection hidden="1"/>
    </xf>
    <xf numFmtId="0" fontId="18" fillId="2" borderId="0" xfId="0" applyFont="1" applyFill="1" applyAlignment="1" applyProtection="1">
      <alignment horizontal="center"/>
      <protection hidden="1"/>
    </xf>
    <xf numFmtId="0" fontId="40" fillId="0" borderId="0" xfId="0" applyFont="1" applyProtection="1">
      <protection hidden="1"/>
    </xf>
    <xf numFmtId="0" fontId="16" fillId="2" borderId="0" xfId="0" applyFont="1" applyFill="1" applyAlignment="1" applyProtection="1">
      <alignment horizontal="center"/>
      <protection hidden="1"/>
    </xf>
    <xf numFmtId="0" fontId="16" fillId="2" borderId="0" xfId="0" applyFont="1" applyFill="1" applyAlignment="1" applyProtection="1">
      <alignment horizontal="center" vertical="center"/>
      <protection hidden="1"/>
    </xf>
    <xf numFmtId="0" fontId="6" fillId="2" borderId="0" xfId="0" applyFont="1" applyFill="1" applyAlignment="1" applyProtection="1">
      <alignment vertical="center"/>
      <protection hidden="1"/>
    </xf>
    <xf numFmtId="0" fontId="15" fillId="2" borderId="0" xfId="0" applyFont="1" applyFill="1" applyAlignment="1" applyProtection="1">
      <alignment vertical="center" wrapText="1"/>
      <protection hidden="1"/>
    </xf>
    <xf numFmtId="0" fontId="9" fillId="0" borderId="0" xfId="0" applyFont="1" applyAlignment="1" applyProtection="1">
      <alignment horizontal="center" vertical="center"/>
      <protection hidden="1"/>
    </xf>
    <xf numFmtId="0" fontId="17" fillId="2" borderId="0" xfId="1" applyFill="1" applyAlignment="1" applyProtection="1">
      <alignment wrapText="1"/>
      <protection hidden="1"/>
    </xf>
    <xf numFmtId="0" fontId="13" fillId="0" borderId="0" xfId="0" applyFont="1" applyAlignment="1" applyProtection="1">
      <alignment vertical="top"/>
      <protection hidden="1"/>
    </xf>
    <xf numFmtId="0" fontId="0" fillId="2" borderId="0" xfId="0" applyFill="1" applyAlignment="1" applyProtection="1">
      <alignment vertical="top" wrapText="1"/>
      <protection hidden="1"/>
    </xf>
    <xf numFmtId="0" fontId="9" fillId="2" borderId="0" xfId="0" applyFont="1" applyFill="1" applyAlignment="1" applyProtection="1">
      <alignment horizontal="left" vertical="center"/>
      <protection hidden="1"/>
    </xf>
    <xf numFmtId="49" fontId="14" fillId="5" borderId="0" xfId="0" applyNumberFormat="1" applyFont="1" applyFill="1" applyAlignment="1" applyProtection="1">
      <alignment horizontal="center"/>
      <protection hidden="1"/>
    </xf>
    <xf numFmtId="49" fontId="9" fillId="2" borderId="0" xfId="0" applyNumberFormat="1" applyFont="1" applyFill="1" applyAlignment="1" applyProtection="1">
      <alignment horizontal="left" vertical="center"/>
      <protection hidden="1"/>
    </xf>
    <xf numFmtId="0" fontId="8" fillId="2" borderId="0" xfId="0" applyFont="1" applyFill="1" applyAlignment="1" applyProtection="1">
      <alignment horizontal="left" vertical="center"/>
      <protection hidden="1"/>
    </xf>
    <xf numFmtId="0" fontId="18" fillId="5" borderId="0" xfId="0" applyFont="1" applyFill="1" applyAlignment="1" applyProtection="1">
      <alignment vertical="center"/>
      <protection hidden="1"/>
    </xf>
    <xf numFmtId="0" fontId="15" fillId="2" borderId="0" xfId="0" applyFont="1" applyFill="1" applyAlignment="1" applyProtection="1">
      <alignment vertical="center"/>
      <protection hidden="1"/>
    </xf>
    <xf numFmtId="0" fontId="15" fillId="0" borderId="0" xfId="0" applyFont="1" applyAlignment="1" applyProtection="1">
      <alignment horizontal="center" vertical="center"/>
      <protection hidden="1"/>
    </xf>
    <xf numFmtId="0" fontId="15" fillId="2" borderId="0" xfId="0" applyFont="1" applyFill="1" applyAlignment="1" applyProtection="1">
      <alignment horizontal="center" vertical="center" wrapText="1"/>
      <protection hidden="1"/>
    </xf>
    <xf numFmtId="0" fontId="9" fillId="0" borderId="1" xfId="0" applyFont="1" applyBorder="1" applyAlignment="1" applyProtection="1">
      <alignment horizontal="right"/>
      <protection hidden="1"/>
    </xf>
    <xf numFmtId="0" fontId="9" fillId="0" borderId="1" xfId="0" applyFont="1" applyBorder="1" applyAlignment="1" applyProtection="1">
      <alignment horizontal="right" vertical="center"/>
      <protection hidden="1"/>
    </xf>
    <xf numFmtId="0" fontId="9" fillId="2" borderId="0" xfId="0" applyFont="1" applyFill="1" applyAlignment="1" applyProtection="1">
      <alignment horizontal="center" vertical="center"/>
      <protection hidden="1"/>
    </xf>
    <xf numFmtId="0" fontId="6" fillId="2" borderId="0" xfId="0" applyFont="1" applyFill="1" applyAlignment="1" applyProtection="1">
      <alignment vertical="center" wrapText="1"/>
      <protection hidden="1"/>
    </xf>
    <xf numFmtId="0" fontId="0" fillId="2" borderId="0" xfId="0" applyFill="1" applyAlignment="1" applyProtection="1">
      <alignment horizontal="left" wrapText="1"/>
      <protection hidden="1"/>
    </xf>
    <xf numFmtId="0" fontId="9" fillId="2" borderId="0" xfId="0" applyFont="1" applyFill="1" applyAlignment="1" applyProtection="1">
      <alignment horizontal="center" vertical="center" wrapText="1"/>
      <protection hidden="1"/>
    </xf>
    <xf numFmtId="0" fontId="33" fillId="2" borderId="0" xfId="0" applyFont="1" applyFill="1" applyAlignment="1" applyProtection="1">
      <alignment horizontal="left" vertical="center"/>
      <protection hidden="1"/>
    </xf>
    <xf numFmtId="14" fontId="8" fillId="3" borderId="17" xfId="18" applyNumberFormat="1" applyFont="1" applyFill="1" applyBorder="1" applyAlignment="1" applyProtection="1">
      <alignment horizontal="right" vertical="center" indent="1"/>
      <protection locked="0"/>
    </xf>
    <xf numFmtId="14" fontId="8" fillId="4" borderId="17" xfId="18" applyNumberFormat="1" applyFont="1" applyFill="1" applyBorder="1" applyAlignment="1" applyProtection="1">
      <alignment horizontal="center" vertical="center"/>
      <protection hidden="1"/>
    </xf>
    <xf numFmtId="0" fontId="8" fillId="4" borderId="17" xfId="18" applyNumberFormat="1" applyFont="1" applyFill="1" applyBorder="1" applyAlignment="1" applyProtection="1">
      <alignment horizontal="center" vertical="center"/>
      <protection hidden="1"/>
    </xf>
    <xf numFmtId="0" fontId="27" fillId="9" borderId="17" xfId="0" applyFont="1" applyFill="1" applyBorder="1" applyAlignment="1" applyProtection="1">
      <alignment horizontal="center" vertical="center" wrapText="1"/>
      <protection locked="0"/>
    </xf>
    <xf numFmtId="0" fontId="8" fillId="3" borderId="17" xfId="18" applyNumberFormat="1" applyFont="1" applyFill="1" applyBorder="1" applyAlignment="1" applyProtection="1">
      <alignment horizontal="right" vertical="center" indent="1"/>
      <protection locked="0"/>
    </xf>
    <xf numFmtId="0" fontId="9" fillId="0" borderId="0" xfId="0" applyFont="1" applyAlignment="1" applyProtection="1">
      <alignment horizontal="left" vertical="center"/>
      <protection hidden="1"/>
    </xf>
    <xf numFmtId="9" fontId="8" fillId="3" borderId="17" xfId="17" applyFont="1" applyFill="1" applyBorder="1" applyAlignment="1" applyProtection="1">
      <alignment horizontal="right" vertical="center" indent="1"/>
      <protection locked="0"/>
    </xf>
    <xf numFmtId="9" fontId="15" fillId="2" borderId="0" xfId="17" applyFont="1" applyFill="1" applyAlignment="1" applyProtection="1">
      <alignment horizontal="center" vertical="center"/>
      <protection hidden="1"/>
    </xf>
    <xf numFmtId="2" fontId="8" fillId="3" borderId="17" xfId="18" applyNumberFormat="1" applyFont="1" applyFill="1" applyBorder="1" applyAlignment="1" applyProtection="1">
      <alignment horizontal="right" vertical="center" indent="1"/>
      <protection locked="0"/>
    </xf>
    <xf numFmtId="2" fontId="15" fillId="2" borderId="0" xfId="0" applyNumberFormat="1" applyFont="1" applyFill="1" applyAlignment="1" applyProtection="1">
      <alignment horizontal="center" vertical="center"/>
      <protection hidden="1"/>
    </xf>
    <xf numFmtId="10" fontId="8" fillId="4" borderId="17" xfId="17" applyNumberFormat="1" applyFont="1" applyFill="1" applyBorder="1" applyAlignment="1" applyProtection="1">
      <alignment horizontal="center" vertical="center"/>
      <protection hidden="1"/>
    </xf>
    <xf numFmtId="0" fontId="18" fillId="2" borderId="0" xfId="0" applyFont="1" applyFill="1" applyAlignment="1" applyProtection="1">
      <alignment horizontal="left" vertical="center"/>
      <protection hidden="1"/>
    </xf>
    <xf numFmtId="0" fontId="13" fillId="2" borderId="0" xfId="0" applyFont="1" applyFill="1" applyProtection="1">
      <protection hidden="1"/>
    </xf>
    <xf numFmtId="0" fontId="29" fillId="2" borderId="0" xfId="0" applyFont="1" applyFill="1" applyProtection="1">
      <protection hidden="1"/>
    </xf>
    <xf numFmtId="0" fontId="0" fillId="2" borderId="0" xfId="0" applyFill="1" applyAlignment="1" applyProtection="1">
      <alignment wrapText="1"/>
      <protection hidden="1"/>
    </xf>
    <xf numFmtId="0" fontId="8" fillId="9" borderId="17" xfId="0" applyFont="1" applyFill="1" applyBorder="1" applyAlignment="1" applyProtection="1">
      <alignment horizontal="center" vertical="center" wrapText="1"/>
      <protection locked="0"/>
    </xf>
    <xf numFmtId="3" fontId="8" fillId="3" borderId="17" xfId="18" applyNumberFormat="1" applyFont="1" applyFill="1" applyBorder="1" applyAlignment="1" applyProtection="1">
      <alignment horizontal="right" vertical="center" indent="1"/>
      <protection locked="0"/>
    </xf>
    <xf numFmtId="3" fontId="8" fillId="4" borderId="17" xfId="18" applyNumberFormat="1" applyFont="1" applyFill="1" applyBorder="1" applyAlignment="1" applyProtection="1">
      <alignment horizontal="center" vertical="center"/>
      <protection hidden="1"/>
    </xf>
    <xf numFmtId="0" fontId="0" fillId="2" borderId="0" xfId="0" applyFill="1" applyAlignment="1" applyProtection="1">
      <alignment horizontal="center" vertical="center"/>
      <protection hidden="1"/>
    </xf>
    <xf numFmtId="0" fontId="20" fillId="2" borderId="0" xfId="0" applyFont="1" applyFill="1" applyAlignment="1" applyProtection="1">
      <alignment horizontal="center" vertical="center"/>
      <protection hidden="1"/>
    </xf>
    <xf numFmtId="168" fontId="8" fillId="3" borderId="17" xfId="18" applyNumberFormat="1" applyFont="1" applyFill="1" applyBorder="1" applyAlignment="1" applyProtection="1">
      <alignment horizontal="right" vertical="center" indent="1"/>
      <protection locked="0"/>
    </xf>
    <xf numFmtId="168" fontId="8" fillId="4" borderId="17" xfId="18" applyNumberFormat="1" applyFont="1" applyFill="1" applyBorder="1" applyAlignment="1" applyProtection="1">
      <alignment horizontal="center" vertical="center"/>
      <protection hidden="1"/>
    </xf>
    <xf numFmtId="0" fontId="8" fillId="2" borderId="0" xfId="0" applyFont="1" applyFill="1" applyAlignment="1" applyProtection="1">
      <alignment horizontal="left" vertical="center" wrapText="1"/>
      <protection hidden="1"/>
    </xf>
    <xf numFmtId="0" fontId="15" fillId="2" borderId="0" xfId="0" applyFont="1" applyFill="1" applyAlignment="1" applyProtection="1">
      <alignment horizontal="left" vertical="center" wrapText="1"/>
      <protection hidden="1"/>
    </xf>
    <xf numFmtId="49" fontId="9" fillId="2" borderId="0" xfId="0" applyNumberFormat="1" applyFont="1" applyFill="1" applyAlignment="1" applyProtection="1">
      <alignment horizontal="center" vertical="center"/>
      <protection hidden="1"/>
    </xf>
    <xf numFmtId="0" fontId="15" fillId="2" borderId="0" xfId="0" applyFont="1" applyFill="1" applyAlignment="1" applyProtection="1">
      <alignment horizontal="left" vertical="center"/>
      <protection hidden="1"/>
    </xf>
    <xf numFmtId="0" fontId="6" fillId="2" borderId="0" xfId="0" applyFont="1" applyFill="1" applyAlignment="1" applyProtection="1">
      <alignment horizontal="center" vertical="center"/>
      <protection hidden="1"/>
    </xf>
    <xf numFmtId="0" fontId="6" fillId="2" borderId="0" xfId="0" applyFont="1" applyFill="1" applyAlignment="1" applyProtection="1">
      <alignment horizontal="left" vertical="center" wrapText="1"/>
      <protection hidden="1"/>
    </xf>
    <xf numFmtId="0" fontId="6" fillId="2" borderId="0" xfId="0" applyFont="1" applyFill="1" applyAlignment="1" applyProtection="1">
      <alignment horizontal="left" vertical="center"/>
      <protection hidden="1"/>
    </xf>
    <xf numFmtId="0" fontId="49" fillId="0" borderId="0" xfId="0" applyFont="1" applyAlignment="1" applyProtection="1">
      <alignment vertical="center"/>
      <protection hidden="1"/>
    </xf>
    <xf numFmtId="0" fontId="49" fillId="2" borderId="0" xfId="0" applyFont="1" applyFill="1" applyAlignment="1" applyProtection="1">
      <alignment vertical="center"/>
      <protection hidden="1"/>
    </xf>
    <xf numFmtId="0" fontId="18" fillId="2" borderId="0" xfId="0" applyFont="1" applyFill="1" applyAlignment="1" applyProtection="1">
      <alignment vertical="center"/>
      <protection hidden="1"/>
    </xf>
    <xf numFmtId="0" fontId="12" fillId="2" borderId="7" xfId="8" applyFont="1" applyFill="1" applyBorder="1" applyAlignment="1" applyProtection="1">
      <alignment horizontal="center" vertical="center" wrapText="1"/>
      <protection hidden="1"/>
    </xf>
    <xf numFmtId="0" fontId="12" fillId="2" borderId="8" xfId="8" applyFont="1" applyFill="1" applyBorder="1" applyAlignment="1" applyProtection="1">
      <alignment vertical="center" wrapText="1"/>
      <protection hidden="1"/>
    </xf>
    <xf numFmtId="0" fontId="12" fillId="2" borderId="8" xfId="8" applyFont="1" applyFill="1" applyBorder="1" applyAlignment="1" applyProtection="1">
      <alignment horizontal="center" vertical="center" wrapText="1"/>
      <protection hidden="1"/>
    </xf>
    <xf numFmtId="0" fontId="12" fillId="2" borderId="0" xfId="8" applyFont="1" applyFill="1" applyAlignment="1" applyProtection="1">
      <alignment horizontal="left" vertical="center" wrapText="1"/>
      <protection hidden="1"/>
    </xf>
    <xf numFmtId="0" fontId="42" fillId="2" borderId="0" xfId="8" applyFont="1" applyFill="1" applyAlignment="1" applyProtection="1">
      <alignment horizontal="left" vertical="center" wrapText="1"/>
      <protection hidden="1"/>
    </xf>
    <xf numFmtId="0" fontId="12" fillId="2" borderId="0" xfId="8" applyFont="1" applyFill="1" applyAlignment="1" applyProtection="1">
      <alignment horizontal="center" vertical="center" wrapText="1"/>
      <protection hidden="1"/>
    </xf>
    <xf numFmtId="0" fontId="25" fillId="2" borderId="0" xfId="8" applyFont="1" applyFill="1" applyAlignment="1" applyProtection="1">
      <alignment horizontal="left" vertical="center" wrapText="1"/>
      <protection hidden="1"/>
    </xf>
    <xf numFmtId="0" fontId="25" fillId="2" borderId="0" xfId="8" applyFont="1" applyFill="1" applyAlignment="1" applyProtection="1">
      <alignment horizontal="left" vertical="top" wrapText="1"/>
      <protection hidden="1"/>
    </xf>
    <xf numFmtId="0" fontId="10" fillId="2" borderId="0" xfId="8" applyFont="1" applyFill="1" applyAlignment="1" applyProtection="1">
      <alignment horizontal="left" vertical="center" wrapText="1"/>
      <protection hidden="1"/>
    </xf>
    <xf numFmtId="0" fontId="9" fillId="2" borderId="0" xfId="8" applyFont="1" applyFill="1" applyAlignment="1" applyProtection="1">
      <alignment horizontal="left" vertical="center" wrapText="1"/>
      <protection hidden="1"/>
    </xf>
    <xf numFmtId="49" fontId="12" fillId="2" borderId="7" xfId="8" applyNumberFormat="1" applyFont="1" applyFill="1" applyBorder="1" applyAlignment="1" applyProtection="1">
      <alignment horizontal="center" vertical="center" wrapText="1"/>
      <protection hidden="1"/>
    </xf>
    <xf numFmtId="10" fontId="12" fillId="2" borderId="8" xfId="8" applyNumberFormat="1" applyFont="1" applyFill="1" applyBorder="1" applyAlignment="1" applyProtection="1">
      <alignment horizontal="center" vertical="center" wrapText="1"/>
      <protection hidden="1"/>
    </xf>
    <xf numFmtId="0" fontId="12" fillId="2" borderId="9" xfId="8" applyFont="1" applyFill="1" applyBorder="1" applyAlignment="1" applyProtection="1">
      <alignment horizontal="center" vertical="center" wrapText="1"/>
      <protection hidden="1"/>
    </xf>
    <xf numFmtId="0" fontId="12" fillId="0" borderId="0" xfId="0" applyFont="1" applyAlignment="1" applyProtection="1">
      <alignment vertical="top" wrapText="1"/>
      <protection hidden="1"/>
    </xf>
    <xf numFmtId="0" fontId="10" fillId="2" borderId="0" xfId="0" applyFont="1" applyFill="1" applyAlignment="1" applyProtection="1">
      <alignment horizontal="left" vertical="top" wrapText="1"/>
      <protection hidden="1"/>
    </xf>
    <xf numFmtId="0" fontId="9" fillId="2" borderId="8" xfId="8" applyFont="1" applyFill="1" applyBorder="1" applyAlignment="1" applyProtection="1">
      <alignment vertical="center"/>
      <protection hidden="1"/>
    </xf>
    <xf numFmtId="0" fontId="2" fillId="0" borderId="0" xfId="8" applyFont="1" applyAlignment="1" applyProtection="1">
      <alignment vertical="center" wrapText="1"/>
      <protection hidden="1"/>
    </xf>
    <xf numFmtId="0" fontId="8" fillId="2" borderId="0" xfId="8" applyFont="1" applyFill="1" applyAlignment="1" applyProtection="1">
      <alignment vertical="center" wrapText="1"/>
      <protection hidden="1"/>
    </xf>
    <xf numFmtId="0" fontId="9" fillId="2" borderId="9" xfId="8" applyFont="1" applyFill="1" applyBorder="1" applyAlignment="1" applyProtection="1">
      <alignment horizontal="center" vertical="center"/>
      <protection hidden="1"/>
    </xf>
    <xf numFmtId="0" fontId="0" fillId="2" borderId="0" xfId="0" applyFill="1" applyAlignment="1" applyProtection="1">
      <alignment horizontal="left" vertical="top" wrapText="1"/>
      <protection hidden="1"/>
    </xf>
    <xf numFmtId="0" fontId="9" fillId="2" borderId="15" xfId="0" applyFont="1" applyFill="1" applyBorder="1" applyAlignment="1" applyProtection="1">
      <alignment horizontal="center" vertical="center" wrapText="1"/>
      <protection hidden="1"/>
    </xf>
    <xf numFmtId="0" fontId="34" fillId="2" borderId="0" xfId="0" applyFont="1" applyFill="1" applyAlignment="1" applyProtection="1">
      <alignment vertical="center"/>
      <protection hidden="1"/>
    </xf>
    <xf numFmtId="0" fontId="15" fillId="2" borderId="1" xfId="0" applyFont="1" applyFill="1" applyBorder="1" applyAlignment="1" applyProtection="1">
      <alignment horizontal="center" vertical="center"/>
      <protection hidden="1"/>
    </xf>
    <xf numFmtId="0" fontId="34" fillId="2" borderId="0" xfId="0" applyFont="1" applyFill="1" applyAlignment="1" applyProtection="1">
      <alignment vertical="top"/>
      <protection hidden="1"/>
    </xf>
    <xf numFmtId="0" fontId="15" fillId="2" borderId="0" xfId="0" applyFont="1" applyFill="1" applyAlignment="1" applyProtection="1">
      <alignment horizontal="right"/>
      <protection hidden="1"/>
    </xf>
    <xf numFmtId="0" fontId="8" fillId="2" borderId="0" xfId="0" applyFont="1" applyFill="1" applyAlignment="1" applyProtection="1">
      <alignment vertical="center" wrapText="1"/>
      <protection hidden="1"/>
    </xf>
    <xf numFmtId="0" fontId="35" fillId="2" borderId="0" xfId="0" applyFont="1" applyFill="1" applyAlignment="1" applyProtection="1">
      <alignment vertical="center" wrapText="1"/>
      <protection hidden="1"/>
    </xf>
    <xf numFmtId="0" fontId="23" fillId="2" borderId="0" xfId="0" applyFont="1" applyFill="1" applyAlignment="1" applyProtection="1">
      <alignment vertical="center" wrapText="1"/>
      <protection hidden="1"/>
    </xf>
    <xf numFmtId="0" fontId="23" fillId="2" borderId="0" xfId="0" applyFont="1" applyFill="1" applyAlignment="1" applyProtection="1">
      <alignment vertical="top" wrapText="1"/>
      <protection hidden="1"/>
    </xf>
    <xf numFmtId="0" fontId="27" fillId="2" borderId="0" xfId="0" applyFont="1" applyFill="1" applyAlignment="1" applyProtection="1">
      <alignment vertical="top" wrapText="1"/>
      <protection hidden="1"/>
    </xf>
    <xf numFmtId="0" fontId="44" fillId="0" borderId="0" xfId="0" applyFont="1" applyProtection="1">
      <protection hidden="1"/>
    </xf>
    <xf numFmtId="0" fontId="3" fillId="2" borderId="0" xfId="8" applyFill="1" applyProtection="1">
      <protection hidden="1"/>
    </xf>
    <xf numFmtId="0" fontId="18" fillId="2" borderId="0" xfId="0" applyFont="1" applyFill="1" applyAlignment="1" applyProtection="1">
      <alignment horizontal="left" vertical="top"/>
      <protection hidden="1"/>
    </xf>
    <xf numFmtId="10" fontId="0" fillId="2" borderId="0" xfId="9" applyNumberFormat="1" applyFont="1" applyFill="1" applyProtection="1">
      <protection hidden="1"/>
    </xf>
    <xf numFmtId="10" fontId="12" fillId="2" borderId="0" xfId="9" applyNumberFormat="1" applyFont="1" applyFill="1" applyBorder="1" applyAlignment="1" applyProtection="1">
      <alignment horizontal="center" vertical="center" wrapText="1"/>
      <protection hidden="1"/>
    </xf>
    <xf numFmtId="0" fontId="37" fillId="2" borderId="0" xfId="8" applyFont="1" applyFill="1" applyAlignment="1" applyProtection="1">
      <alignment vertical="center"/>
      <protection hidden="1"/>
    </xf>
    <xf numFmtId="0" fontId="31" fillId="2" borderId="0" xfId="8" applyFont="1" applyFill="1" applyAlignment="1" applyProtection="1">
      <alignment vertical="center"/>
      <protection hidden="1"/>
    </xf>
    <xf numFmtId="0" fontId="27" fillId="2" borderId="0" xfId="8" applyFont="1" applyFill="1" applyProtection="1">
      <protection hidden="1"/>
    </xf>
    <xf numFmtId="0" fontId="2" fillId="2" borderId="0" xfId="8" applyFont="1" applyFill="1" applyProtection="1">
      <protection hidden="1"/>
    </xf>
    <xf numFmtId="0" fontId="26" fillId="2" borderId="0" xfId="8" applyFont="1" applyFill="1" applyAlignment="1" applyProtection="1">
      <alignment horizontal="left" vertical="center" wrapText="1"/>
      <protection hidden="1"/>
    </xf>
    <xf numFmtId="0" fontId="43" fillId="2" borderId="0" xfId="8" applyFont="1" applyFill="1" applyAlignment="1" applyProtection="1">
      <alignment vertical="top" wrapText="1"/>
      <protection hidden="1"/>
    </xf>
    <xf numFmtId="0" fontId="12" fillId="2" borderId="8" xfId="8" applyFont="1" applyFill="1" applyBorder="1" applyAlignment="1" applyProtection="1">
      <alignment horizontal="left" vertical="center" wrapText="1"/>
      <protection hidden="1"/>
    </xf>
    <xf numFmtId="10" fontId="12" fillId="2" borderId="13" xfId="9" applyNumberFormat="1" applyFont="1" applyFill="1" applyBorder="1" applyAlignment="1" applyProtection="1">
      <alignment horizontal="center" vertical="center" wrapText="1"/>
      <protection hidden="1"/>
    </xf>
    <xf numFmtId="0" fontId="8" fillId="2" borderId="9" xfId="8" applyFont="1" applyFill="1" applyBorder="1" applyProtection="1">
      <protection hidden="1"/>
    </xf>
    <xf numFmtId="0" fontId="8" fillId="2" borderId="0" xfId="8" applyFont="1" applyFill="1" applyProtection="1">
      <protection hidden="1"/>
    </xf>
    <xf numFmtId="0" fontId="3" fillId="2" borderId="0" xfId="8" applyFill="1" applyAlignment="1" applyProtection="1">
      <alignment horizontal="center" vertical="center"/>
      <protection hidden="1"/>
    </xf>
    <xf numFmtId="10" fontId="0" fillId="2" borderId="0" xfId="9" applyNumberFormat="1" applyFont="1" applyFill="1" applyAlignment="1" applyProtection="1">
      <alignment horizontal="center" vertical="center"/>
      <protection hidden="1"/>
    </xf>
    <xf numFmtId="0" fontId="12" fillId="2" borderId="10" xfId="8" applyFont="1" applyFill="1" applyBorder="1" applyAlignment="1" applyProtection="1">
      <alignment horizontal="center" vertical="center" wrapText="1"/>
      <protection hidden="1"/>
    </xf>
    <xf numFmtId="0" fontId="8" fillId="2" borderId="0" xfId="8" applyFont="1" applyFill="1" applyAlignment="1" applyProtection="1">
      <alignment horizontal="center" vertical="center"/>
      <protection hidden="1"/>
    </xf>
    <xf numFmtId="10" fontId="12" fillId="2" borderId="10" xfId="9" applyNumberFormat="1" applyFont="1" applyFill="1" applyBorder="1" applyAlignment="1" applyProtection="1">
      <alignment horizontal="center" vertical="center" wrapText="1"/>
      <protection hidden="1"/>
    </xf>
    <xf numFmtId="3" fontId="12" fillId="2" borderId="0" xfId="8" applyNumberFormat="1" applyFont="1" applyFill="1" applyAlignment="1" applyProtection="1">
      <alignment horizontal="right" vertical="center" wrapText="1" indent="1"/>
      <protection hidden="1"/>
    </xf>
    <xf numFmtId="3" fontId="8" fillId="2" borderId="0" xfId="8" applyNumberFormat="1" applyFont="1" applyFill="1" applyAlignment="1" applyProtection="1">
      <alignment horizontal="right" vertical="center" indent="1"/>
      <protection hidden="1"/>
    </xf>
    <xf numFmtId="0" fontId="8" fillId="2" borderId="11" xfId="8" applyFont="1" applyFill="1" applyBorder="1" applyProtection="1">
      <protection hidden="1"/>
    </xf>
    <xf numFmtId="0" fontId="8" fillId="2" borderId="6" xfId="8" applyFont="1" applyFill="1" applyBorder="1" applyProtection="1">
      <protection hidden="1"/>
    </xf>
    <xf numFmtId="0" fontId="8" fillId="2" borderId="6" xfId="8" applyFont="1" applyFill="1" applyBorder="1" applyAlignment="1" applyProtection="1">
      <alignment horizontal="center" vertical="center"/>
      <protection hidden="1"/>
    </xf>
    <xf numFmtId="10" fontId="8" fillId="2" borderId="6" xfId="9" applyNumberFormat="1" applyFont="1" applyFill="1" applyBorder="1" applyAlignment="1" applyProtection="1">
      <alignment horizontal="center" vertical="center"/>
      <protection hidden="1"/>
    </xf>
    <xf numFmtId="10" fontId="2" fillId="2" borderId="14" xfId="9" applyNumberFormat="1" applyFont="1" applyFill="1" applyBorder="1" applyProtection="1">
      <protection hidden="1"/>
    </xf>
    <xf numFmtId="10" fontId="15" fillId="2" borderId="0" xfId="9" applyNumberFormat="1" applyFont="1" applyFill="1" applyBorder="1" applyAlignment="1" applyProtection="1">
      <alignment horizontal="center" vertical="center"/>
      <protection hidden="1"/>
    </xf>
    <xf numFmtId="10" fontId="0" fillId="2" borderId="0" xfId="9" applyNumberFormat="1" applyFont="1" applyFill="1" applyBorder="1" applyProtection="1">
      <protection hidden="1"/>
    </xf>
    <xf numFmtId="10" fontId="0" fillId="2" borderId="13" xfId="9" applyNumberFormat="1" applyFont="1" applyFill="1" applyBorder="1" applyProtection="1">
      <protection hidden="1"/>
    </xf>
    <xf numFmtId="10" fontId="0" fillId="2" borderId="10" xfId="9" applyNumberFormat="1" applyFont="1" applyFill="1" applyBorder="1" applyProtection="1">
      <protection hidden="1"/>
    </xf>
    <xf numFmtId="10" fontId="8" fillId="2" borderId="0" xfId="9" applyNumberFormat="1" applyFont="1" applyFill="1" applyBorder="1" applyAlignment="1" applyProtection="1">
      <alignment horizontal="center" vertical="center"/>
      <protection hidden="1"/>
    </xf>
    <xf numFmtId="3" fontId="8" fillId="2" borderId="0" xfId="10" applyNumberFormat="1" applyFont="1" applyFill="1" applyBorder="1" applyAlignment="1" applyProtection="1">
      <alignment horizontal="right" vertical="center" indent="1"/>
      <protection hidden="1"/>
    </xf>
    <xf numFmtId="3" fontId="8" fillId="2" borderId="0" xfId="9" applyNumberFormat="1" applyFont="1" applyFill="1" applyBorder="1" applyAlignment="1" applyProtection="1">
      <alignment horizontal="right" vertical="center" indent="1"/>
      <protection hidden="1"/>
    </xf>
    <xf numFmtId="0" fontId="12" fillId="2" borderId="0" xfId="8" applyFont="1" applyFill="1" applyAlignment="1" applyProtection="1">
      <alignment horizontal="right" vertical="center" wrapText="1" indent="1"/>
      <protection hidden="1"/>
    </xf>
    <xf numFmtId="10" fontId="0" fillId="2" borderId="14" xfId="9" applyNumberFormat="1" applyFont="1" applyFill="1" applyBorder="1" applyProtection="1">
      <protection hidden="1"/>
    </xf>
    <xf numFmtId="10" fontId="8" fillId="2" borderId="0" xfId="9" applyNumberFormat="1" applyFont="1" applyFill="1" applyAlignment="1" applyProtection="1">
      <alignment horizontal="center" vertical="center"/>
      <protection hidden="1"/>
    </xf>
    <xf numFmtId="10" fontId="2" fillId="2" borderId="0" xfId="9" applyNumberFormat="1" applyFont="1" applyFill="1" applyBorder="1" applyProtection="1">
      <protection hidden="1"/>
    </xf>
    <xf numFmtId="0" fontId="36" fillId="2" borderId="0" xfId="8" applyFont="1" applyFill="1" applyAlignment="1" applyProtection="1">
      <alignment vertical="center" wrapText="1"/>
      <protection hidden="1"/>
    </xf>
    <xf numFmtId="0" fontId="12" fillId="2" borderId="0" xfId="8" applyFont="1" applyFill="1" applyAlignment="1" applyProtection="1">
      <alignment vertical="center" wrapText="1"/>
      <protection hidden="1"/>
    </xf>
    <xf numFmtId="10" fontId="36" fillId="2" borderId="0" xfId="9" applyNumberFormat="1" applyFont="1" applyFill="1" applyBorder="1" applyAlignment="1" applyProtection="1">
      <alignment horizontal="center" vertical="center" wrapText="1"/>
      <protection hidden="1"/>
    </xf>
    <xf numFmtId="10" fontId="2" fillId="2" borderId="13" xfId="9" applyNumberFormat="1" applyFont="1" applyFill="1" applyBorder="1" applyProtection="1">
      <protection hidden="1"/>
    </xf>
    <xf numFmtId="49" fontId="12" fillId="2" borderId="9" xfId="8" applyNumberFormat="1" applyFont="1" applyFill="1" applyBorder="1" applyAlignment="1" applyProtection="1">
      <alignment vertical="top" wrapText="1"/>
      <protection hidden="1"/>
    </xf>
    <xf numFmtId="10" fontId="2" fillId="2" borderId="10" xfId="9" applyNumberFormat="1" applyFont="1" applyFill="1" applyBorder="1" applyProtection="1">
      <protection hidden="1"/>
    </xf>
    <xf numFmtId="0" fontId="12" fillId="2" borderId="11" xfId="8" applyFont="1" applyFill="1" applyBorder="1" applyAlignment="1" applyProtection="1">
      <alignment vertical="center" wrapText="1"/>
      <protection hidden="1"/>
    </xf>
    <xf numFmtId="0" fontId="12" fillId="2" borderId="6" xfId="8" applyFont="1" applyFill="1" applyBorder="1" applyAlignment="1" applyProtection="1">
      <alignment vertical="center" wrapText="1"/>
      <protection hidden="1"/>
    </xf>
    <xf numFmtId="10" fontId="12" fillId="2" borderId="6" xfId="9" applyNumberFormat="1" applyFont="1" applyFill="1" applyBorder="1" applyAlignment="1" applyProtection="1">
      <alignment horizontal="center" vertical="center" wrapText="1"/>
      <protection hidden="1"/>
    </xf>
    <xf numFmtId="0" fontId="23" fillId="2" borderId="8" xfId="8" applyFont="1" applyFill="1" applyBorder="1" applyAlignment="1" applyProtection="1">
      <alignment horizontal="center" vertical="center" wrapText="1"/>
      <protection hidden="1"/>
    </xf>
    <xf numFmtId="10" fontId="23" fillId="2" borderId="8" xfId="9" applyNumberFormat="1" applyFont="1" applyFill="1" applyBorder="1" applyAlignment="1" applyProtection="1">
      <alignment horizontal="center" vertical="center" wrapText="1"/>
      <protection hidden="1"/>
    </xf>
    <xf numFmtId="0" fontId="24" fillId="2" borderId="8" xfId="8" applyFont="1" applyFill="1" applyBorder="1" applyAlignment="1" applyProtection="1">
      <alignment horizontal="left" vertical="top" wrapText="1"/>
      <protection hidden="1"/>
    </xf>
    <xf numFmtId="0" fontId="24" fillId="2" borderId="13" xfId="8" applyFont="1" applyFill="1" applyBorder="1" applyAlignment="1" applyProtection="1">
      <alignment horizontal="left" vertical="top" wrapText="1"/>
      <protection hidden="1"/>
    </xf>
    <xf numFmtId="0" fontId="23" fillId="2" borderId="9" xfId="8" applyFont="1" applyFill="1" applyBorder="1" applyAlignment="1" applyProtection="1">
      <alignment horizontal="center" vertical="center" wrapText="1"/>
      <protection hidden="1"/>
    </xf>
    <xf numFmtId="0" fontId="38" fillId="2" borderId="0" xfId="8" applyFont="1" applyFill="1" applyAlignment="1" applyProtection="1">
      <alignment horizontal="left" vertical="top" wrapText="1"/>
      <protection hidden="1"/>
    </xf>
    <xf numFmtId="0" fontId="24" fillId="2" borderId="0" xfId="8" applyFont="1" applyFill="1" applyAlignment="1" applyProtection="1">
      <alignment horizontal="left" vertical="top" wrapText="1"/>
      <protection hidden="1"/>
    </xf>
    <xf numFmtId="0" fontId="24" fillId="2" borderId="10" xfId="8" applyFont="1" applyFill="1" applyBorder="1" applyAlignment="1" applyProtection="1">
      <alignment horizontal="left" vertical="top" wrapText="1"/>
      <protection hidden="1"/>
    </xf>
    <xf numFmtId="0" fontId="8" fillId="2" borderId="9" xfId="8" applyFont="1" applyFill="1" applyBorder="1" applyAlignment="1" applyProtection="1">
      <alignment horizontal="center" vertical="center"/>
      <protection hidden="1"/>
    </xf>
    <xf numFmtId="0" fontId="41" fillId="2" borderId="0" xfId="0" applyFont="1" applyFill="1" applyAlignment="1" applyProtection="1">
      <alignment horizontal="left" vertical="top" wrapText="1"/>
      <protection hidden="1"/>
    </xf>
    <xf numFmtId="0" fontId="27" fillId="2" borderId="6" xfId="8" applyFont="1" applyFill="1" applyBorder="1" applyProtection="1">
      <protection hidden="1"/>
    </xf>
    <xf numFmtId="0" fontId="23" fillId="2" borderId="6" xfId="8" applyFont="1" applyFill="1" applyBorder="1" applyAlignment="1" applyProtection="1">
      <alignment horizontal="center" vertical="center" wrapText="1"/>
      <protection hidden="1"/>
    </xf>
    <xf numFmtId="0" fontId="2" fillId="2" borderId="6" xfId="8" applyFont="1" applyFill="1" applyBorder="1" applyProtection="1">
      <protection hidden="1"/>
    </xf>
    <xf numFmtId="0" fontId="24" fillId="2" borderId="6" xfId="8" applyFont="1" applyFill="1" applyBorder="1" applyAlignment="1" applyProtection="1">
      <alignment horizontal="left" vertical="top" wrapText="1"/>
      <protection hidden="1"/>
    </xf>
    <xf numFmtId="0" fontId="24" fillId="2" borderId="14" xfId="8" applyFont="1" applyFill="1" applyBorder="1" applyAlignment="1" applyProtection="1">
      <alignment horizontal="left" vertical="top" wrapText="1"/>
      <protection hidden="1"/>
    </xf>
    <xf numFmtId="0" fontId="3" fillId="0" borderId="8" xfId="8" applyBorder="1" applyAlignment="1" applyProtection="1">
      <alignment horizontal="center" vertical="center"/>
      <protection hidden="1"/>
    </xf>
    <xf numFmtId="0" fontId="8" fillId="2" borderId="8" xfId="8" applyFont="1" applyFill="1" applyBorder="1" applyAlignment="1" applyProtection="1">
      <alignment horizontal="center" vertical="center"/>
      <protection hidden="1"/>
    </xf>
    <xf numFmtId="10" fontId="8" fillId="2" borderId="8" xfId="9" applyNumberFormat="1" applyFont="1" applyFill="1" applyBorder="1" applyAlignment="1" applyProtection="1">
      <alignment horizontal="center" vertical="center"/>
      <protection hidden="1"/>
    </xf>
    <xf numFmtId="49" fontId="12" fillId="2" borderId="9" xfId="8" applyNumberFormat="1" applyFont="1" applyFill="1" applyBorder="1" applyAlignment="1" applyProtection="1">
      <alignment vertical="center" wrapText="1"/>
      <protection hidden="1"/>
    </xf>
    <xf numFmtId="0" fontId="9" fillId="2" borderId="0" xfId="8" applyFont="1" applyFill="1" applyAlignment="1" applyProtection="1">
      <alignment vertical="center"/>
      <protection hidden="1"/>
    </xf>
    <xf numFmtId="0" fontId="9" fillId="2" borderId="0" xfId="8" applyFont="1" applyFill="1" applyProtection="1">
      <protection hidden="1"/>
    </xf>
    <xf numFmtId="0" fontId="8" fillId="2" borderId="0" xfId="8" applyFont="1" applyFill="1" applyAlignment="1" applyProtection="1">
      <alignment horizontal="center" vertical="center" wrapText="1"/>
      <protection hidden="1"/>
    </xf>
    <xf numFmtId="10" fontId="12" fillId="2" borderId="14" xfId="9" applyNumberFormat="1" applyFont="1" applyFill="1" applyBorder="1" applyAlignment="1" applyProtection="1">
      <alignment horizontal="center" vertical="center" wrapText="1"/>
      <protection hidden="1"/>
    </xf>
    <xf numFmtId="10" fontId="3" fillId="2" borderId="0" xfId="9" applyNumberFormat="1" applyFont="1" applyFill="1" applyBorder="1" applyProtection="1">
      <protection hidden="1"/>
    </xf>
    <xf numFmtId="0" fontId="9" fillId="8" borderId="0" xfId="0" applyFont="1" applyFill="1" applyAlignment="1" applyProtection="1">
      <alignment horizontal="center"/>
      <protection hidden="1"/>
    </xf>
    <xf numFmtId="0" fontId="8" fillId="2" borderId="8" xfId="0" applyFont="1" applyFill="1" applyBorder="1" applyProtection="1">
      <protection hidden="1"/>
    </xf>
    <xf numFmtId="0" fontId="8" fillId="2" borderId="20" xfId="0" applyFont="1" applyFill="1" applyBorder="1" applyProtection="1">
      <protection hidden="1"/>
    </xf>
    <xf numFmtId="0" fontId="8" fillId="0" borderId="8" xfId="0" applyFont="1" applyBorder="1" applyProtection="1">
      <protection hidden="1"/>
    </xf>
    <xf numFmtId="0" fontId="14" fillId="5" borderId="6" xfId="0" applyFont="1" applyFill="1" applyBorder="1" applyAlignment="1" applyProtection="1">
      <alignment vertical="center"/>
      <protection hidden="1"/>
    </xf>
    <xf numFmtId="0" fontId="28" fillId="2" borderId="0" xfId="0" applyFont="1" applyFill="1" applyProtection="1">
      <protection hidden="1"/>
    </xf>
    <xf numFmtId="0" fontId="46" fillId="2" borderId="0" xfId="0" applyFont="1" applyFill="1" applyProtection="1">
      <protection hidden="1"/>
    </xf>
    <xf numFmtId="0" fontId="46" fillId="2" borderId="0" xfId="0" applyFont="1" applyFill="1" applyAlignment="1" applyProtection="1">
      <alignment vertical="top"/>
      <protection hidden="1"/>
    </xf>
    <xf numFmtId="0" fontId="8" fillId="2" borderId="0" xfId="0" applyFont="1" applyFill="1" applyAlignment="1" applyProtection="1">
      <alignment vertical="top"/>
      <protection hidden="1"/>
    </xf>
    <xf numFmtId="0" fontId="0" fillId="2" borderId="0" xfId="0" applyFill="1" applyAlignment="1" applyProtection="1">
      <alignment vertical="center" wrapText="1"/>
      <protection hidden="1"/>
    </xf>
    <xf numFmtId="0" fontId="8" fillId="2" borderId="0" xfId="0" applyFont="1" applyFill="1" applyAlignment="1" applyProtection="1">
      <alignment horizontal="center" vertical="center"/>
      <protection hidden="1"/>
    </xf>
    <xf numFmtId="0" fontId="32" fillId="2" borderId="0" xfId="8" applyFont="1" applyFill="1" applyProtection="1">
      <protection hidden="1"/>
    </xf>
    <xf numFmtId="0" fontId="47" fillId="2" borderId="0" xfId="0" applyFont="1" applyFill="1" applyProtection="1">
      <protection hidden="1"/>
    </xf>
    <xf numFmtId="0" fontId="28" fillId="2" borderId="0" xfId="0" applyFont="1" applyFill="1" applyAlignment="1" applyProtection="1">
      <alignment vertical="center"/>
      <protection hidden="1"/>
    </xf>
    <xf numFmtId="0" fontId="58" fillId="2" borderId="0" xfId="0" applyFont="1" applyFill="1" applyAlignment="1">
      <alignment horizontal="left" vertical="center"/>
    </xf>
    <xf numFmtId="0" fontId="60" fillId="3" borderId="0" xfId="0" applyFont="1" applyFill="1" applyAlignment="1" applyProtection="1">
      <alignment vertical="center" wrapText="1"/>
      <protection hidden="1"/>
    </xf>
    <xf numFmtId="0" fontId="60" fillId="4" borderId="0" xfId="0" applyFont="1" applyFill="1" applyAlignment="1" applyProtection="1">
      <alignment horizontal="center" vertical="center"/>
      <protection hidden="1"/>
    </xf>
    <xf numFmtId="0" fontId="0" fillId="10" borderId="0" xfId="0" applyFill="1" applyAlignment="1" applyProtection="1">
      <alignment vertical="center"/>
      <protection hidden="1"/>
    </xf>
    <xf numFmtId="0" fontId="14" fillId="5" borderId="17" xfId="0" applyFont="1" applyFill="1" applyBorder="1" applyAlignment="1" applyProtection="1">
      <alignment horizontal="left" vertical="center"/>
      <protection hidden="1"/>
    </xf>
    <xf numFmtId="0" fontId="14" fillId="5" borderId="17" xfId="0" applyFont="1" applyFill="1" applyBorder="1" applyAlignment="1" applyProtection="1">
      <alignment horizontal="left" vertical="center" wrapText="1"/>
      <protection hidden="1"/>
    </xf>
    <xf numFmtId="0" fontId="14" fillId="5" borderId="17" xfId="0" applyFont="1" applyFill="1" applyBorder="1" applyAlignment="1" applyProtection="1">
      <alignment horizontal="center" vertical="center" wrapText="1"/>
      <protection hidden="1"/>
    </xf>
    <xf numFmtId="0" fontId="8" fillId="0" borderId="17" xfId="0" applyFont="1" applyBorder="1" applyAlignment="1" applyProtection="1">
      <alignment horizontal="center" vertical="center"/>
      <protection hidden="1"/>
    </xf>
    <xf numFmtId="0" fontId="8" fillId="3" borderId="17" xfId="18" applyNumberFormat="1" applyFont="1" applyFill="1" applyBorder="1" applyAlignment="1" applyProtection="1">
      <alignment horizontal="left" vertical="center"/>
      <protection locked="0"/>
    </xf>
    <xf numFmtId="0" fontId="32" fillId="2" borderId="0" xfId="0" applyFont="1" applyFill="1" applyProtection="1">
      <protection hidden="1"/>
    </xf>
    <xf numFmtId="0" fontId="1" fillId="2" borderId="0" xfId="0" applyFont="1" applyFill="1" applyProtection="1">
      <protection hidden="1"/>
    </xf>
    <xf numFmtId="0" fontId="58" fillId="2" borderId="0" xfId="0" applyFont="1" applyFill="1" applyAlignment="1">
      <alignment horizontal="left" vertical="center"/>
    </xf>
    <xf numFmtId="0" fontId="57" fillId="2" borderId="0" xfId="0" applyFont="1" applyFill="1" applyAlignment="1">
      <alignment horizontal="left" vertical="center"/>
    </xf>
    <xf numFmtId="0" fontId="55" fillId="2" borderId="0" xfId="19" applyFill="1" applyAlignment="1">
      <alignment horizontal="left" vertical="center"/>
    </xf>
    <xf numFmtId="0" fontId="57" fillId="2" borderId="0" xfId="0" applyFont="1" applyFill="1" applyAlignment="1" applyProtection="1">
      <alignment horizontal="left" vertical="center"/>
      <protection hidden="1"/>
    </xf>
    <xf numFmtId="0" fontId="48" fillId="2" borderId="0" xfId="0" applyFont="1" applyFill="1" applyAlignment="1" applyProtection="1">
      <alignment horizontal="left" vertical="center" wrapText="1"/>
      <protection hidden="1"/>
    </xf>
    <xf numFmtId="0" fontId="18" fillId="5" borderId="0" xfId="0" applyFont="1" applyFill="1" applyAlignment="1" applyProtection="1">
      <alignment horizontal="center" vertical="center"/>
      <protection hidden="1"/>
    </xf>
    <xf numFmtId="0" fontId="21" fillId="6" borderId="0" xfId="0" applyFont="1" applyFill="1" applyAlignment="1" applyProtection="1">
      <alignment horizontal="center" vertical="center"/>
      <protection hidden="1"/>
    </xf>
    <xf numFmtId="0" fontId="56" fillId="2" borderId="0" xfId="0" applyFont="1" applyFill="1" applyAlignment="1">
      <alignment horizontal="left" vertical="center"/>
    </xf>
    <xf numFmtId="0" fontId="11" fillId="2" borderId="1" xfId="0" applyFont="1" applyFill="1" applyBorder="1" applyProtection="1">
      <protection hidden="1"/>
    </xf>
    <xf numFmtId="0" fontId="8" fillId="2" borderId="1" xfId="0" applyFont="1" applyFill="1" applyBorder="1" applyProtection="1">
      <protection hidden="1"/>
    </xf>
    <xf numFmtId="0" fontId="8" fillId="2" borderId="0" xfId="0" applyFont="1" applyFill="1" applyAlignment="1" applyProtection="1">
      <alignment horizontal="left" vertical="center" wrapText="1"/>
      <protection hidden="1"/>
    </xf>
    <xf numFmtId="0" fontId="14" fillId="5" borderId="6" xfId="0" applyFont="1" applyFill="1" applyBorder="1" applyAlignment="1" applyProtection="1">
      <alignment horizontal="center" vertical="center"/>
      <protection hidden="1"/>
    </xf>
    <xf numFmtId="0" fontId="11" fillId="2" borderId="1" xfId="0" applyFont="1" applyFill="1" applyBorder="1" applyAlignment="1" applyProtection="1">
      <alignment wrapText="1"/>
      <protection hidden="1"/>
    </xf>
    <xf numFmtId="0" fontId="8" fillId="2" borderId="12" xfId="0" applyFont="1" applyFill="1" applyBorder="1" applyAlignment="1" applyProtection="1">
      <alignment wrapText="1"/>
      <protection hidden="1"/>
    </xf>
    <xf numFmtId="0" fontId="14" fillId="5" borderId="6" xfId="0" applyFont="1" applyFill="1" applyBorder="1" applyAlignment="1" applyProtection="1">
      <alignment horizontal="center"/>
      <protection hidden="1"/>
    </xf>
    <xf numFmtId="0" fontId="9" fillId="2" borderId="1" xfId="0" applyFont="1" applyFill="1" applyBorder="1" applyProtection="1">
      <protection hidden="1"/>
    </xf>
    <xf numFmtId="0" fontId="11" fillId="2" borderId="12" xfId="0" applyFont="1" applyFill="1" applyBorder="1" applyProtection="1">
      <protection hidden="1"/>
    </xf>
    <xf numFmtId="0" fontId="11" fillId="2" borderId="16" xfId="0" applyFont="1" applyFill="1" applyBorder="1" applyProtection="1">
      <protection hidden="1"/>
    </xf>
    <xf numFmtId="0" fontId="12" fillId="2" borderId="1" xfId="0" applyFont="1" applyFill="1" applyBorder="1" applyProtection="1">
      <protection hidden="1"/>
    </xf>
    <xf numFmtId="0" fontId="10" fillId="2" borderId="1" xfId="0" applyFont="1" applyFill="1" applyBorder="1" applyProtection="1">
      <protection hidden="1"/>
    </xf>
    <xf numFmtId="0" fontId="15" fillId="2" borderId="0" xfId="0" applyFont="1" applyFill="1" applyAlignment="1" applyProtection="1">
      <alignment horizontal="left" vertical="center" wrapText="1"/>
      <protection hidden="1"/>
    </xf>
    <xf numFmtId="0" fontId="15" fillId="0" borderId="0" xfId="0" applyFont="1" applyAlignment="1" applyProtection="1">
      <alignment horizontal="left" vertical="top" wrapText="1"/>
      <protection hidden="1"/>
    </xf>
    <xf numFmtId="49" fontId="9" fillId="2" borderId="0" xfId="0" applyNumberFormat="1" applyFont="1" applyFill="1" applyAlignment="1" applyProtection="1">
      <alignment horizontal="center" vertical="center"/>
      <protection hidden="1"/>
    </xf>
    <xf numFmtId="14" fontId="9" fillId="8" borderId="0" xfId="0" applyNumberFormat="1" applyFont="1" applyFill="1" applyAlignment="1" applyProtection="1">
      <alignment horizontal="center"/>
      <protection hidden="1"/>
    </xf>
    <xf numFmtId="0" fontId="9" fillId="2" borderId="0" xfId="0" applyFont="1" applyFill="1" applyAlignment="1" applyProtection="1">
      <alignment horizontal="center"/>
      <protection hidden="1"/>
    </xf>
    <xf numFmtId="0" fontId="15" fillId="0" borderId="0" xfId="0" applyFont="1" applyAlignment="1" applyProtection="1">
      <alignment horizontal="left" vertical="center" wrapText="1"/>
      <protection hidden="1"/>
    </xf>
    <xf numFmtId="0" fontId="9" fillId="2" borderId="0" xfId="0" applyFont="1" applyFill="1" applyAlignment="1" applyProtection="1">
      <alignment horizontal="center" wrapText="1"/>
      <protection hidden="1"/>
    </xf>
    <xf numFmtId="0" fontId="9" fillId="8" borderId="5" xfId="0" applyFont="1" applyFill="1" applyBorder="1" applyAlignment="1" applyProtection="1">
      <alignment horizontal="center"/>
      <protection hidden="1"/>
    </xf>
    <xf numFmtId="0" fontId="9" fillId="8" borderId="0" xfId="0" applyFont="1" applyFill="1" applyAlignment="1" applyProtection="1">
      <alignment horizontal="center"/>
      <protection hidden="1"/>
    </xf>
    <xf numFmtId="0" fontId="8" fillId="2" borderId="0" xfId="0" applyFont="1" applyFill="1" applyAlignment="1" applyProtection="1">
      <alignment horizontal="left" vertical="top" wrapText="1"/>
      <protection hidden="1"/>
    </xf>
    <xf numFmtId="0" fontId="15" fillId="2" borderId="0" xfId="0" applyFont="1" applyFill="1" applyAlignment="1" applyProtection="1">
      <alignment horizontal="left" vertical="center"/>
      <protection hidden="1"/>
    </xf>
    <xf numFmtId="0" fontId="0" fillId="2" borderId="0" xfId="0" applyFill="1" applyAlignment="1" applyProtection="1">
      <alignment horizontal="left" vertical="center" wrapText="1"/>
      <protection hidden="1"/>
    </xf>
    <xf numFmtId="0" fontId="15" fillId="2" borderId="0" xfId="0" applyFont="1" applyFill="1" applyAlignment="1" applyProtection="1">
      <alignment horizontal="left" wrapText="1"/>
      <protection hidden="1"/>
    </xf>
    <xf numFmtId="0" fontId="41" fillId="2" borderId="0" xfId="0" applyFont="1" applyFill="1" applyAlignment="1" applyProtection="1">
      <alignment horizontal="left" vertical="top" wrapText="1"/>
      <protection hidden="1"/>
    </xf>
    <xf numFmtId="0" fontId="8" fillId="9" borderId="18" xfId="0" applyFont="1" applyFill="1" applyBorder="1" applyAlignment="1" applyProtection="1">
      <alignment horizontal="center" vertical="center" wrapText="1"/>
      <protection locked="0"/>
    </xf>
    <xf numFmtId="0" fontId="8" fillId="9" borderId="19" xfId="0" applyFont="1" applyFill="1" applyBorder="1" applyAlignment="1" applyProtection="1">
      <alignment horizontal="center" vertical="center" wrapText="1"/>
      <protection locked="0"/>
    </xf>
    <xf numFmtId="0" fontId="43" fillId="2" borderId="0" xfId="8" applyFont="1" applyFill="1" applyAlignment="1" applyProtection="1">
      <alignment horizontal="left" vertical="top" wrapText="1"/>
      <protection hidden="1"/>
    </xf>
    <xf numFmtId="10" fontId="12" fillId="2" borderId="8" xfId="9" applyNumberFormat="1" applyFont="1" applyFill="1" applyBorder="1" applyAlignment="1" applyProtection="1">
      <alignment horizontal="center" wrapText="1"/>
      <protection hidden="1"/>
    </xf>
    <xf numFmtId="0" fontId="12" fillId="2" borderId="0" xfId="0" applyFont="1" applyFill="1" applyAlignment="1" applyProtection="1">
      <alignment horizontal="center" vertical="center" wrapText="1"/>
      <protection hidden="1"/>
    </xf>
    <xf numFmtId="0" fontId="0" fillId="2" borderId="6" xfId="0" applyFill="1" applyBorder="1" applyAlignment="1" applyProtection="1">
      <alignment horizontal="left" vertical="center" wrapText="1"/>
      <protection hidden="1"/>
    </xf>
    <xf numFmtId="0" fontId="8" fillId="2" borderId="0" xfId="0" applyFont="1" applyFill="1" applyAlignment="1" applyProtection="1">
      <alignment vertical="center" wrapText="1"/>
      <protection hidden="1"/>
    </xf>
    <xf numFmtId="0" fontId="18" fillId="6" borderId="2" xfId="0" applyFont="1" applyFill="1" applyBorder="1" applyAlignment="1" applyProtection="1">
      <alignment horizontal="center" vertical="center"/>
      <protection hidden="1"/>
    </xf>
    <xf numFmtId="0" fontId="18" fillId="6" borderId="4" xfId="0" applyFont="1" applyFill="1" applyBorder="1" applyAlignment="1" applyProtection="1">
      <alignment horizontal="center" vertical="center"/>
      <protection hidden="1"/>
    </xf>
    <xf numFmtId="0" fontId="18" fillId="6" borderId="3" xfId="0" applyFont="1" applyFill="1" applyBorder="1" applyAlignment="1" applyProtection="1">
      <alignment horizontal="center" vertical="center"/>
      <protection hidden="1"/>
    </xf>
    <xf numFmtId="0" fontId="14" fillId="5" borderId="0" xfId="0" applyFont="1" applyFill="1" applyAlignment="1" applyProtection="1">
      <alignment horizontal="center"/>
      <protection hidden="1"/>
    </xf>
    <xf numFmtId="0" fontId="6" fillId="2" borderId="0" xfId="0" applyFont="1" applyFill="1" applyAlignment="1" applyProtection="1">
      <alignment horizontal="center" vertical="center"/>
      <protection hidden="1"/>
    </xf>
    <xf numFmtId="0" fontId="6" fillId="2" borderId="0" xfId="0" applyFont="1" applyFill="1" applyAlignment="1" applyProtection="1">
      <alignment horizontal="left" vertical="center" wrapText="1"/>
      <protection hidden="1"/>
    </xf>
    <xf numFmtId="0" fontId="6" fillId="2" borderId="0" xfId="0" applyFont="1" applyFill="1" applyAlignment="1" applyProtection="1">
      <alignment horizontal="left" vertical="center"/>
      <protection hidden="1"/>
    </xf>
    <xf numFmtId="0" fontId="6" fillId="2" borderId="0" xfId="0" applyFont="1" applyFill="1" applyAlignment="1" applyProtection="1">
      <alignment horizontal="center" vertical="center" wrapText="1"/>
      <protection hidden="1"/>
    </xf>
  </cellXfs>
  <cellStyles count="20">
    <cellStyle name="Comma" xfId="18" builtinId="3"/>
    <cellStyle name="Comma 2" xfId="4" xr:uid="{00000000-0005-0000-0000-000001000000}"/>
    <cellStyle name="Comma 2 2" xfId="13" xr:uid="{00000000-0005-0000-0000-000002000000}"/>
    <cellStyle name="Comma 3" xfId="10" xr:uid="{00000000-0005-0000-0000-000003000000}"/>
    <cellStyle name="Currency 2" xfId="6" xr:uid="{00000000-0005-0000-0000-000004000000}"/>
    <cellStyle name="Currency 2 2" xfId="15" xr:uid="{00000000-0005-0000-0000-000005000000}"/>
    <cellStyle name="Currency 3" xfId="11" xr:uid="{00000000-0005-0000-0000-000006000000}"/>
    <cellStyle name="Hyperlink" xfId="19" builtinId="8"/>
    <cellStyle name="Normal" xfId="0" builtinId="0"/>
    <cellStyle name="Normal 2" xfId="1" xr:uid="{00000000-0005-0000-0000-000008000000}"/>
    <cellStyle name="Normal 3" xfId="2" xr:uid="{00000000-0005-0000-0000-000009000000}"/>
    <cellStyle name="Normal 4" xfId="3" xr:uid="{00000000-0005-0000-0000-00000A000000}"/>
    <cellStyle name="Normal 4 2" xfId="12" xr:uid="{00000000-0005-0000-0000-00000B000000}"/>
    <cellStyle name="Normal 5" xfId="7" xr:uid="{00000000-0005-0000-0000-00000C000000}"/>
    <cellStyle name="Normal 5 2" xfId="16" xr:uid="{00000000-0005-0000-0000-00000D000000}"/>
    <cellStyle name="Normal 6" xfId="8" xr:uid="{00000000-0005-0000-0000-00000E000000}"/>
    <cellStyle name="Percent" xfId="17" builtinId="5"/>
    <cellStyle name="Percent 2" xfId="5" xr:uid="{00000000-0005-0000-0000-000010000000}"/>
    <cellStyle name="Percent 2 2" xfId="14" xr:uid="{00000000-0005-0000-0000-000011000000}"/>
    <cellStyle name="Percent 3" xfId="9" xr:uid="{00000000-0005-0000-0000-000012000000}"/>
  </cellStyles>
  <dxfs count="38">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dxf>
    <dxf>
      <fill>
        <patternFill>
          <bgColor rgb="FF00B05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s>
  <tableStyles count="0" defaultTableStyle="TableStyleMedium9" defaultPivotStyle="PivotStyleLight16"/>
  <colors>
    <mruColors>
      <color rgb="FFFFFFFF"/>
      <color rgb="FFFFFFCC"/>
      <color rgb="FFFFCC00"/>
      <color rgb="FF0000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28575</xdr:colOff>
      <xdr:row>0</xdr:row>
      <xdr:rowOff>57150</xdr:rowOff>
    </xdr:from>
    <xdr:to>
      <xdr:col>13</xdr:col>
      <xdr:colOff>600076</xdr:colOff>
      <xdr:row>5</xdr:row>
      <xdr:rowOff>16933</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48550" y="57150"/>
          <a:ext cx="1790701" cy="1045633"/>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1905000</xdr:colOff>
      <xdr:row>40</xdr:row>
      <xdr:rowOff>1</xdr:rowOff>
    </xdr:from>
    <xdr:to>
      <xdr:col>8</xdr:col>
      <xdr:colOff>1590674</xdr:colOff>
      <xdr:row>45</xdr:row>
      <xdr:rowOff>76201</xdr:rowOff>
    </xdr:to>
    <xdr:sp macro="" textlink="">
      <xdr:nvSpPr>
        <xdr:cNvPr id="4" name="TextBox 3">
          <a:extLst>
            <a:ext uri="{FF2B5EF4-FFF2-40B4-BE49-F238E27FC236}">
              <a16:creationId xmlns:a16="http://schemas.microsoft.com/office/drawing/2014/main" id="{00000000-0008-0000-0900-000004000000}"/>
            </a:ext>
          </a:extLst>
        </xdr:cNvPr>
        <xdr:cNvSpPr txBox="1"/>
      </xdr:nvSpPr>
      <xdr:spPr>
        <a:xfrm>
          <a:off x="2333625" y="7362826"/>
          <a:ext cx="5172074" cy="102870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Free float</a:t>
          </a:r>
          <a:r>
            <a:rPr lang="en-US" sz="1100">
              <a:solidFill>
                <a:schemeClr val="dk1"/>
              </a:solidFill>
              <a:effectLst/>
              <a:latin typeface="+mn-lt"/>
              <a:ea typeface="+mn-ea"/>
              <a:cs typeface="+mn-cs"/>
            </a:rPr>
            <a:t> is the percentage of shares held by the public. Shares are not considered to be held by the public if they are held, directly or indirectly, by:</a:t>
          </a:r>
        </a:p>
        <a:p>
          <a:r>
            <a:rPr lang="en-US" sz="1100">
              <a:solidFill>
                <a:schemeClr val="dk1"/>
              </a:solidFill>
              <a:effectLst/>
              <a:latin typeface="+mn-lt"/>
              <a:ea typeface="+mn-ea"/>
              <a:cs typeface="+mn-cs"/>
            </a:rPr>
            <a:t>1) a director of the Company </a:t>
          </a:r>
        </a:p>
        <a:p>
          <a:r>
            <a:rPr lang="en-US" sz="1100">
              <a:solidFill>
                <a:schemeClr val="dk1"/>
              </a:solidFill>
              <a:effectLst/>
              <a:latin typeface="+mn-lt"/>
              <a:ea typeface="+mn-ea"/>
              <a:cs typeface="+mn-cs"/>
            </a:rPr>
            <a:t>2)  a shareholder holding 5% or more of the share capital of the Company</a:t>
          </a:r>
          <a:endParaRPr lang="el-GR" sz="1100">
            <a:solidFill>
              <a:schemeClr val="dk1"/>
            </a:solidFill>
            <a:effectLst/>
            <a:latin typeface="+mn-lt"/>
            <a:ea typeface="+mn-ea"/>
            <a:cs typeface="+mn-cs"/>
          </a:endParaRPr>
        </a:p>
      </xdr:txBody>
    </xdr:sp>
    <xdr:clientData/>
  </xdr:twoCellAnchor>
  <xdr:twoCellAnchor>
    <xdr:from>
      <xdr:col>1</xdr:col>
      <xdr:colOff>1905000</xdr:colOff>
      <xdr:row>46</xdr:row>
      <xdr:rowOff>38100</xdr:rowOff>
    </xdr:from>
    <xdr:to>
      <xdr:col>8</xdr:col>
      <xdr:colOff>1600200</xdr:colOff>
      <xdr:row>52</xdr:row>
      <xdr:rowOff>0</xdr:rowOff>
    </xdr:to>
    <xdr:sp macro="" textlink="">
      <xdr:nvSpPr>
        <xdr:cNvPr id="9" name="TextBox 8">
          <a:extLst>
            <a:ext uri="{FF2B5EF4-FFF2-40B4-BE49-F238E27FC236}">
              <a16:creationId xmlns:a16="http://schemas.microsoft.com/office/drawing/2014/main" id="{00000000-0008-0000-0900-000009000000}"/>
            </a:ext>
          </a:extLst>
        </xdr:cNvPr>
        <xdr:cNvSpPr txBox="1"/>
      </xdr:nvSpPr>
      <xdr:spPr>
        <a:xfrm>
          <a:off x="2333625" y="14563725"/>
          <a:ext cx="5181600" cy="114299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Market capitalization</a:t>
          </a:r>
          <a:r>
            <a:rPr lang="en-US" sz="1100">
              <a:solidFill>
                <a:schemeClr val="dk1"/>
              </a:solidFill>
              <a:effectLst/>
              <a:latin typeface="+mn-lt"/>
              <a:ea typeface="+mn-ea"/>
              <a:cs typeface="+mn-cs"/>
            </a:rPr>
            <a:t> refers the total market value of a company's issued shares/bonds. It is calculated by multiplying a company's shares outstanding by the current market price of one share. </a:t>
          </a:r>
          <a:endParaRPr lang="el-GR" sz="1100">
            <a:solidFill>
              <a:schemeClr val="dk1"/>
            </a:solidFill>
            <a:effectLst/>
            <a:latin typeface="+mn-lt"/>
            <a:ea typeface="+mn-ea"/>
            <a:cs typeface="+mn-cs"/>
          </a:endParaRPr>
        </a:p>
        <a:p>
          <a:endParaRPr lang="en-US" sz="1100" i="1" u="sng">
            <a:solidFill>
              <a:schemeClr val="dk1"/>
            </a:solidFill>
            <a:effectLst/>
            <a:latin typeface="+mn-lt"/>
            <a:ea typeface="+mn-ea"/>
            <a:cs typeface="+mn-cs"/>
          </a:endParaRPr>
        </a:p>
        <a:p>
          <a:r>
            <a:rPr lang="en-US" sz="1100" i="1" u="sng">
              <a:solidFill>
                <a:schemeClr val="dk1"/>
              </a:solidFill>
              <a:effectLst/>
              <a:latin typeface="+mn-lt"/>
              <a:ea typeface="+mn-ea"/>
              <a:cs typeface="+mn-cs"/>
            </a:rPr>
            <a:t>Formula:</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Number of issued shares) * (Market price at the end of the reporting period)</a:t>
          </a:r>
          <a:endParaRPr lang="el-GR"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l-GR">
            <a:effectLst/>
          </a:endParaRPr>
        </a:p>
        <a:p>
          <a:endParaRPr lang="el-GR" sz="1100"/>
        </a:p>
      </xdr:txBody>
    </xdr:sp>
    <xdr:clientData/>
  </xdr:twoCellAnchor>
  <xdr:twoCellAnchor>
    <xdr:from>
      <xdr:col>1</xdr:col>
      <xdr:colOff>1924050</xdr:colOff>
      <xdr:row>13</xdr:row>
      <xdr:rowOff>209549</xdr:rowOff>
    </xdr:from>
    <xdr:to>
      <xdr:col>8</xdr:col>
      <xdr:colOff>1590674</xdr:colOff>
      <xdr:row>16</xdr:row>
      <xdr:rowOff>142875</xdr:rowOff>
    </xdr:to>
    <xdr:sp macro="" textlink="">
      <xdr:nvSpPr>
        <xdr:cNvPr id="10" name="TextBox 9">
          <a:extLst>
            <a:ext uri="{FF2B5EF4-FFF2-40B4-BE49-F238E27FC236}">
              <a16:creationId xmlns:a16="http://schemas.microsoft.com/office/drawing/2014/main" id="{00000000-0008-0000-0900-00000A000000}"/>
            </a:ext>
          </a:extLst>
        </xdr:cNvPr>
        <xdr:cNvSpPr txBox="1"/>
      </xdr:nvSpPr>
      <xdr:spPr>
        <a:xfrm>
          <a:off x="2352675" y="2819399"/>
          <a:ext cx="5153024" cy="6762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a:solidFill>
                <a:schemeClr val="dk1"/>
              </a:solidFill>
              <a:effectLst/>
              <a:latin typeface="+mn-lt"/>
              <a:ea typeface="+mn-ea"/>
              <a:cs typeface="+mn-cs"/>
            </a:rPr>
            <a:t>A </a:t>
          </a:r>
          <a:r>
            <a:rPr lang="en-US" sz="1100" b="1">
              <a:solidFill>
                <a:schemeClr val="dk1"/>
              </a:solidFill>
              <a:effectLst/>
              <a:latin typeface="+mn-lt"/>
              <a:ea typeface="+mn-ea"/>
              <a:cs typeface="+mn-cs"/>
            </a:rPr>
            <a:t>specialized Index </a:t>
          </a:r>
          <a:r>
            <a:rPr lang="en-US" sz="1100">
              <a:solidFill>
                <a:schemeClr val="dk1"/>
              </a:solidFill>
              <a:effectLst/>
              <a:latin typeface="+mn-lt"/>
              <a:ea typeface="+mn-ea"/>
              <a:cs typeface="+mn-cs"/>
            </a:rPr>
            <a:t>is an index other than</a:t>
          </a:r>
          <a:r>
            <a:rPr lang="en-US" sz="1100" baseline="0">
              <a:solidFill>
                <a:schemeClr val="dk1"/>
              </a:solidFill>
              <a:effectLst/>
              <a:latin typeface="+mn-lt"/>
              <a:ea typeface="+mn-ea"/>
              <a:cs typeface="+mn-cs"/>
            </a:rPr>
            <a:t> the general index of the regulated market on which the issuer is listed (e.g. FTSE Index, Eurostoxx Index, Energy, Oil and Gas Index etc.).</a:t>
          </a:r>
          <a:endParaRPr lang="el-GR">
            <a:effectLst/>
          </a:endParaRPr>
        </a:p>
        <a:p>
          <a:endParaRPr lang="el-GR" sz="1100"/>
        </a:p>
      </xdr:txBody>
    </xdr:sp>
    <xdr:clientData/>
  </xdr:twoCellAnchor>
  <xdr:twoCellAnchor>
    <xdr:from>
      <xdr:col>1</xdr:col>
      <xdr:colOff>1866900</xdr:colOff>
      <xdr:row>53</xdr:row>
      <xdr:rowOff>0</xdr:rowOff>
    </xdr:from>
    <xdr:to>
      <xdr:col>8</xdr:col>
      <xdr:colOff>1619250</xdr:colOff>
      <xdr:row>55</xdr:row>
      <xdr:rowOff>133350</xdr:rowOff>
    </xdr:to>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2295525" y="9629775"/>
          <a:ext cx="52387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Discontinued operation  </a:t>
          </a:r>
          <a:r>
            <a:rPr lang="en-US" sz="1100">
              <a:solidFill>
                <a:schemeClr val="dk1"/>
              </a:solidFill>
              <a:effectLst/>
              <a:latin typeface="+mn-lt"/>
              <a:ea typeface="+mn-ea"/>
              <a:cs typeface="+mn-cs"/>
            </a:rPr>
            <a:t>as defined in IFRS 5-"</a:t>
          </a:r>
          <a:r>
            <a:rPr lang="en-US" sz="1100" b="0" i="0">
              <a:solidFill>
                <a:schemeClr val="dk1"/>
              </a:solidFill>
              <a:effectLst/>
              <a:latin typeface="+mn-lt"/>
              <a:ea typeface="+mn-ea"/>
              <a:cs typeface="+mn-cs"/>
            </a:rPr>
            <a:t>Non-current Assets Held for Sale and Discontinued Operations".</a:t>
          </a:r>
          <a:endParaRPr lang="el-GR" sz="1100">
            <a:solidFill>
              <a:schemeClr val="dk1"/>
            </a:solidFill>
            <a:effectLst/>
            <a:latin typeface="+mn-lt"/>
            <a:ea typeface="+mn-ea"/>
            <a:cs typeface="+mn-cs"/>
          </a:endParaRPr>
        </a:p>
        <a:p>
          <a:endParaRPr lang="el-GR" sz="1100"/>
        </a:p>
      </xdr:txBody>
    </xdr:sp>
    <xdr:clientData/>
  </xdr:twoCellAnchor>
  <xdr:twoCellAnchor editAs="oneCell">
    <xdr:from>
      <xdr:col>8</xdr:col>
      <xdr:colOff>133350</xdr:colOff>
      <xdr:row>0</xdr:row>
      <xdr:rowOff>133350</xdr:rowOff>
    </xdr:from>
    <xdr:to>
      <xdr:col>8</xdr:col>
      <xdr:colOff>1618641</xdr:colOff>
      <xdr:row>5</xdr:row>
      <xdr:rowOff>66675</xdr:rowOff>
    </xdr:to>
    <xdr:pic>
      <xdr:nvPicPr>
        <xdr:cNvPr id="13" name="Picture 15">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048375" y="133350"/>
          <a:ext cx="1485291" cy="942975"/>
        </a:xfrm>
        <a:prstGeom prst="rect">
          <a:avLst/>
        </a:prstGeom>
        <a:noFill/>
      </xdr:spPr>
    </xdr:pic>
    <xdr:clientData/>
  </xdr:twoCellAnchor>
  <xdr:twoCellAnchor>
    <xdr:from>
      <xdr:col>1</xdr:col>
      <xdr:colOff>1905000</xdr:colOff>
      <xdr:row>9</xdr:row>
      <xdr:rowOff>161926</xdr:rowOff>
    </xdr:from>
    <xdr:to>
      <xdr:col>8</xdr:col>
      <xdr:colOff>1562100</xdr:colOff>
      <xdr:row>13</xdr:row>
      <xdr:rowOff>28576</xdr:rowOff>
    </xdr:to>
    <xdr:sp macro="" textlink="">
      <xdr:nvSpPr>
        <xdr:cNvPr id="14" name="TextBox 13">
          <a:extLst>
            <a:ext uri="{FF2B5EF4-FFF2-40B4-BE49-F238E27FC236}">
              <a16:creationId xmlns:a16="http://schemas.microsoft.com/office/drawing/2014/main" id="{00000000-0008-0000-0900-00000E000000}"/>
            </a:ext>
          </a:extLst>
        </xdr:cNvPr>
        <xdr:cNvSpPr txBox="1"/>
      </xdr:nvSpPr>
      <xdr:spPr>
        <a:xfrm>
          <a:off x="2333625" y="2009776"/>
          <a:ext cx="5143500"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The financial statements of a group in which the assets, liabilities, equity, income, expenses and cash flows of the parent and its subsidiaries are presented as those of a single economic entity.</a:t>
          </a:r>
          <a:endParaRPr lang="el-GR" sz="1100">
            <a:solidFill>
              <a:srgbClr val="FF0000"/>
            </a:solidFill>
          </a:endParaRPr>
        </a:p>
      </xdr:txBody>
    </xdr:sp>
    <xdr:clientData/>
  </xdr:twoCellAnchor>
  <xdr:twoCellAnchor>
    <xdr:from>
      <xdr:col>1</xdr:col>
      <xdr:colOff>1933575</xdr:colOff>
      <xdr:row>29</xdr:row>
      <xdr:rowOff>28575</xdr:rowOff>
    </xdr:from>
    <xdr:to>
      <xdr:col>8</xdr:col>
      <xdr:colOff>1571625</xdr:colOff>
      <xdr:row>32</xdr:row>
      <xdr:rowOff>38100</xdr:rowOff>
    </xdr:to>
    <xdr:sp macro="" textlink="">
      <xdr:nvSpPr>
        <xdr:cNvPr id="18" name="TextBox 17">
          <a:extLst>
            <a:ext uri="{FF2B5EF4-FFF2-40B4-BE49-F238E27FC236}">
              <a16:creationId xmlns:a16="http://schemas.microsoft.com/office/drawing/2014/main" id="{00000000-0008-0000-0900-000012000000}"/>
            </a:ext>
          </a:extLst>
        </xdr:cNvPr>
        <xdr:cNvSpPr txBox="1"/>
      </xdr:nvSpPr>
      <xdr:spPr>
        <a:xfrm>
          <a:off x="2362200" y="6210300"/>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Executive</a:t>
          </a:r>
          <a:r>
            <a:rPr lang="en-US" sz="1100" b="1" baseline="0">
              <a:solidFill>
                <a:sysClr val="windowText" lastClr="000000"/>
              </a:solidFill>
            </a:rPr>
            <a:t> Director </a:t>
          </a:r>
          <a:r>
            <a:rPr lang="en-US" sz="1100" baseline="0">
              <a:solidFill>
                <a:sysClr val="windowText" lastClr="000000"/>
              </a:solidFill>
            </a:rPr>
            <a:t>is a member of the Board of Directors of a company who is also an employee of the company. </a:t>
          </a:r>
          <a:endParaRPr lang="el-GR" sz="1100">
            <a:solidFill>
              <a:sysClr val="windowText" lastClr="000000"/>
            </a:solidFill>
          </a:endParaRPr>
        </a:p>
      </xdr:txBody>
    </xdr:sp>
    <xdr:clientData/>
  </xdr:twoCellAnchor>
  <xdr:twoCellAnchor>
    <xdr:from>
      <xdr:col>1</xdr:col>
      <xdr:colOff>1924050</xdr:colOff>
      <xdr:row>32</xdr:row>
      <xdr:rowOff>161925</xdr:rowOff>
    </xdr:from>
    <xdr:to>
      <xdr:col>8</xdr:col>
      <xdr:colOff>1571625</xdr:colOff>
      <xdr:row>39</xdr:row>
      <xdr:rowOff>9525</xdr:rowOff>
    </xdr:to>
    <xdr:sp macro="" textlink="">
      <xdr:nvSpPr>
        <xdr:cNvPr id="19" name="TextBox 18">
          <a:extLst>
            <a:ext uri="{FF2B5EF4-FFF2-40B4-BE49-F238E27FC236}">
              <a16:creationId xmlns:a16="http://schemas.microsoft.com/office/drawing/2014/main" id="{00000000-0008-0000-0900-000013000000}"/>
            </a:ext>
          </a:extLst>
        </xdr:cNvPr>
        <xdr:cNvSpPr txBox="1"/>
      </xdr:nvSpPr>
      <xdr:spPr>
        <a:xfrm>
          <a:off x="2352675" y="4762500"/>
          <a:ext cx="51339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A </a:t>
          </a:r>
          <a:r>
            <a:rPr lang="en-US" sz="1100" b="1">
              <a:solidFill>
                <a:sysClr val="windowText" lastClr="000000"/>
              </a:solidFill>
            </a:rPr>
            <a:t>non-executive director </a:t>
          </a:r>
          <a:r>
            <a:rPr lang="en-US" sz="1100">
              <a:solidFill>
                <a:sysClr val="windowText" lastClr="000000"/>
              </a:solidFill>
            </a:rPr>
            <a:t>is a member of a company's board of directors who is not part of the executive team. A non-executive director typically does not engage in the day-to-day management of the organization, but is involved in policy making and planning exercises. In addition, non-executive directors' responsibilities include the monitoring of the executive directors and acting in the interest of the company stakeholders.</a:t>
          </a:r>
          <a:endParaRPr lang="el-GR" sz="1100">
            <a:solidFill>
              <a:sysClr val="windowText" lastClr="000000"/>
            </a:solidFill>
          </a:endParaRPr>
        </a:p>
      </xdr:txBody>
    </xdr:sp>
    <xdr:clientData/>
  </xdr:twoCellAnchor>
  <xdr:twoCellAnchor>
    <xdr:from>
      <xdr:col>2</xdr:col>
      <xdr:colOff>0</xdr:colOff>
      <xdr:row>22</xdr:row>
      <xdr:rowOff>0</xdr:rowOff>
    </xdr:from>
    <xdr:to>
      <xdr:col>8</xdr:col>
      <xdr:colOff>1581150</xdr:colOff>
      <xdr:row>25</xdr:row>
      <xdr:rowOff>0</xdr:rowOff>
    </xdr:to>
    <xdr:sp macro="" textlink="">
      <xdr:nvSpPr>
        <xdr:cNvPr id="20" name="TextBox 19">
          <a:extLst>
            <a:ext uri="{FF2B5EF4-FFF2-40B4-BE49-F238E27FC236}">
              <a16:creationId xmlns:a16="http://schemas.microsoft.com/office/drawing/2014/main" id="{00000000-0008-0000-0900-000014000000}"/>
            </a:ext>
          </a:extLst>
        </xdr:cNvPr>
        <xdr:cNvSpPr txBox="1"/>
      </xdr:nvSpPr>
      <xdr:spPr>
        <a:xfrm>
          <a:off x="2371725" y="5114925"/>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Subsidiary company </a:t>
          </a:r>
          <a:r>
            <a:rPr lang="en-US" sz="1100" b="0" i="0">
              <a:solidFill>
                <a:schemeClr val="dk1"/>
              </a:solidFill>
              <a:effectLst/>
              <a:latin typeface="+mn-lt"/>
              <a:ea typeface="+mn-ea"/>
              <a:cs typeface="+mn-cs"/>
            </a:rPr>
            <a:t>is a company that is controlled by another company, usually referred to as the </a:t>
          </a:r>
          <a:r>
            <a:rPr lang="en-US" sz="1100" b="0" i="0" u="none">
              <a:solidFill>
                <a:schemeClr val="dk1"/>
              </a:solidFill>
              <a:effectLst/>
              <a:latin typeface="+mn-lt"/>
              <a:ea typeface="+mn-ea"/>
              <a:cs typeface="+mn-cs"/>
            </a:rPr>
            <a:t>parent company. </a:t>
          </a:r>
        </a:p>
        <a:p>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r>
            <a:rPr lang="en-US"/>
            <a:t>“parent company” in the case of the Republic shall have the meaning as given to it in section 148 of the Companies Law</a:t>
          </a:r>
          <a:endParaRPr lang="el-GR" sz="1100">
            <a:solidFill>
              <a:sysClr val="windowText" lastClr="000000"/>
            </a:solidFill>
          </a:endParaRPr>
        </a:p>
      </xdr:txBody>
    </xdr:sp>
    <xdr:clientData/>
  </xdr:twoCellAnchor>
  <xdr:twoCellAnchor>
    <xdr:from>
      <xdr:col>2</xdr:col>
      <xdr:colOff>0</xdr:colOff>
      <xdr:row>26</xdr:row>
      <xdr:rowOff>0</xdr:rowOff>
    </xdr:from>
    <xdr:to>
      <xdr:col>8</xdr:col>
      <xdr:colOff>1581150</xdr:colOff>
      <xdr:row>28</xdr:row>
      <xdr:rowOff>0</xdr:rowOff>
    </xdr:to>
    <xdr:sp macro="" textlink="">
      <xdr:nvSpPr>
        <xdr:cNvPr id="22" name="TextBox 21">
          <a:extLst>
            <a:ext uri="{FF2B5EF4-FFF2-40B4-BE49-F238E27FC236}">
              <a16:creationId xmlns:a16="http://schemas.microsoft.com/office/drawing/2014/main" id="{00000000-0008-0000-0900-000016000000}"/>
            </a:ext>
          </a:extLst>
        </xdr:cNvPr>
        <xdr:cNvSpPr txBox="1"/>
      </xdr:nvSpPr>
      <xdr:spPr>
        <a:xfrm>
          <a:off x="2371725" y="5895975"/>
          <a:ext cx="512445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t>Parent company </a:t>
          </a:r>
          <a:r>
            <a:rPr lang="en-US"/>
            <a:t>shall have the meaning as given to it in section 148 of the Companies Law.</a:t>
          </a:r>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twoCellAnchor>
    <xdr:from>
      <xdr:col>2</xdr:col>
      <xdr:colOff>0</xdr:colOff>
      <xdr:row>17</xdr:row>
      <xdr:rowOff>123823</xdr:rowOff>
    </xdr:from>
    <xdr:to>
      <xdr:col>8</xdr:col>
      <xdr:colOff>1581150</xdr:colOff>
      <xdr:row>21</xdr:row>
      <xdr:rowOff>76200</xdr:rowOff>
    </xdr:to>
    <xdr:sp macro="" textlink="">
      <xdr:nvSpPr>
        <xdr:cNvPr id="12" name="TextBox 11">
          <a:extLst>
            <a:ext uri="{FF2B5EF4-FFF2-40B4-BE49-F238E27FC236}">
              <a16:creationId xmlns:a16="http://schemas.microsoft.com/office/drawing/2014/main" id="{00000000-0008-0000-0900-00000C000000}"/>
            </a:ext>
          </a:extLst>
        </xdr:cNvPr>
        <xdr:cNvSpPr txBox="1"/>
      </xdr:nvSpPr>
      <xdr:spPr>
        <a:xfrm>
          <a:off x="2371725" y="3667123"/>
          <a:ext cx="5124450" cy="11239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Please</a:t>
          </a:r>
          <a:r>
            <a:rPr lang="en-US" sz="1100" baseline="0">
              <a:solidFill>
                <a:schemeClr val="dk1"/>
              </a:solidFill>
              <a:effectLst/>
              <a:latin typeface="+mn-lt"/>
              <a:ea typeface="+mn-ea"/>
              <a:cs typeface="+mn-cs"/>
            </a:rPr>
            <a:t> select the industry in which the issuer operates based on t</a:t>
          </a:r>
          <a:r>
            <a:rPr lang="en-US" sz="1100">
              <a:solidFill>
                <a:schemeClr val="dk1"/>
              </a:solidFill>
              <a:effectLst/>
              <a:latin typeface="+mn-lt"/>
              <a:ea typeface="+mn-ea"/>
              <a:cs typeface="+mn-cs"/>
            </a:rPr>
            <a:t>he international classification system of FTSE.</a:t>
          </a:r>
          <a:endParaRPr lang="en-US" sz="1100" baseline="0">
            <a:solidFill>
              <a:schemeClr val="dk1"/>
            </a:solidFill>
            <a:effectLst/>
            <a:latin typeface="+mn-lt"/>
            <a:ea typeface="+mn-ea"/>
            <a:cs typeface="+mn-cs"/>
          </a:endParaRPr>
        </a:p>
        <a:p>
          <a:br>
            <a:rPr lang="en-US" sz="1100" b="0" i="0">
              <a:solidFill>
                <a:schemeClr val="dk1"/>
              </a:solidFill>
              <a:effectLst/>
              <a:latin typeface="+mn-lt"/>
              <a:ea typeface="+mn-ea"/>
              <a:cs typeface="+mn-cs"/>
            </a:rPr>
          </a:br>
          <a:r>
            <a:rPr lang="en-US" sz="1100" b="0" i="0">
              <a:solidFill>
                <a:schemeClr val="dk1"/>
              </a:solidFill>
              <a:effectLst/>
              <a:latin typeface="+mn-lt"/>
              <a:ea typeface="+mn-ea"/>
              <a:cs typeface="+mn-cs"/>
            </a:rPr>
            <a:t>If</a:t>
          </a:r>
          <a:r>
            <a:rPr lang="en-US" sz="1100" b="0" i="0" baseline="0">
              <a:solidFill>
                <a:schemeClr val="dk1"/>
              </a:solidFill>
              <a:effectLst/>
              <a:latin typeface="+mn-lt"/>
              <a:ea typeface="+mn-ea"/>
              <a:cs typeface="+mn-cs"/>
            </a:rPr>
            <a:t> the provided allowed values are not representatives, please select 'Other'. </a:t>
          </a:r>
          <a:endParaRPr lang="el-GR" sz="1100">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266700</xdr:colOff>
      <xdr:row>0</xdr:row>
      <xdr:rowOff>0</xdr:rowOff>
    </xdr:from>
    <xdr:to>
      <xdr:col>4</xdr:col>
      <xdr:colOff>608990</xdr:colOff>
      <xdr:row>4</xdr:row>
      <xdr:rowOff>152400</xdr:rowOff>
    </xdr:to>
    <xdr:pic>
      <xdr:nvPicPr>
        <xdr:cNvPr id="2" name="Picture 15">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629150" y="0"/>
          <a:ext cx="1561490" cy="9620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2379568</xdr:colOff>
      <xdr:row>0</xdr:row>
      <xdr:rowOff>38100</xdr:rowOff>
    </xdr:from>
    <xdr:to>
      <xdr:col>4</xdr:col>
      <xdr:colOff>118359</xdr:colOff>
      <xdr:row>4</xdr:row>
      <xdr:rowOff>142875</xdr:rowOff>
    </xdr:to>
    <xdr:pic>
      <xdr:nvPicPr>
        <xdr:cNvPr id="3" name="Picture 15">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532468" y="38100"/>
          <a:ext cx="1491641" cy="9429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714375</xdr:colOff>
      <xdr:row>0</xdr:row>
      <xdr:rowOff>66675</xdr:rowOff>
    </xdr:from>
    <xdr:to>
      <xdr:col>10</xdr:col>
      <xdr:colOff>2199666</xdr:colOff>
      <xdr:row>3</xdr:row>
      <xdr:rowOff>200025</xdr:rowOff>
    </xdr:to>
    <xdr:pic>
      <xdr:nvPicPr>
        <xdr:cNvPr id="3" name="Picture 15">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772275" y="66675"/>
          <a:ext cx="1485291" cy="9429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428625</xdr:colOff>
      <xdr:row>0</xdr:row>
      <xdr:rowOff>57150</xdr:rowOff>
    </xdr:from>
    <xdr:to>
      <xdr:col>7</xdr:col>
      <xdr:colOff>66066</xdr:colOff>
      <xdr:row>4</xdr:row>
      <xdr:rowOff>161925</xdr:rowOff>
    </xdr:to>
    <xdr:pic>
      <xdr:nvPicPr>
        <xdr:cNvPr id="4" name="Picture 15">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72225" y="57150"/>
          <a:ext cx="1485291" cy="9429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314325</xdr:colOff>
      <xdr:row>0</xdr:row>
      <xdr:rowOff>19050</xdr:rowOff>
    </xdr:from>
    <xdr:to>
      <xdr:col>13</xdr:col>
      <xdr:colOff>85116</xdr:colOff>
      <xdr:row>2</xdr:row>
      <xdr:rowOff>171450</xdr:rowOff>
    </xdr:to>
    <xdr:pic>
      <xdr:nvPicPr>
        <xdr:cNvPr id="3" name="Picture 15">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010525" y="19050"/>
          <a:ext cx="1485291" cy="9429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85725</xdr:colOff>
      <xdr:row>0</xdr:row>
      <xdr:rowOff>38100</xdr:rowOff>
    </xdr:from>
    <xdr:to>
      <xdr:col>11</xdr:col>
      <xdr:colOff>75591</xdr:colOff>
      <xdr:row>4</xdr:row>
      <xdr:rowOff>142875</xdr:rowOff>
    </xdr:to>
    <xdr:pic>
      <xdr:nvPicPr>
        <xdr:cNvPr id="3" name="Picture 15">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753475" y="38100"/>
          <a:ext cx="1485291" cy="9429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2228851</xdr:colOff>
      <xdr:row>0</xdr:row>
      <xdr:rowOff>38100</xdr:rowOff>
    </xdr:from>
    <xdr:to>
      <xdr:col>3</xdr:col>
      <xdr:colOff>142876</xdr:colOff>
      <xdr:row>4</xdr:row>
      <xdr:rowOff>161925</xdr:rowOff>
    </xdr:to>
    <xdr:pic>
      <xdr:nvPicPr>
        <xdr:cNvPr id="3" name="Picture 15">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86076" y="38100"/>
          <a:ext cx="1466850" cy="94297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2219325</xdr:colOff>
      <xdr:row>0</xdr:row>
      <xdr:rowOff>104775</xdr:rowOff>
    </xdr:from>
    <xdr:to>
      <xdr:col>6</xdr:col>
      <xdr:colOff>161316</xdr:colOff>
      <xdr:row>4</xdr:row>
      <xdr:rowOff>133350</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133975" y="104775"/>
          <a:ext cx="1485291" cy="94297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390525</xdr:colOff>
      <xdr:row>0</xdr:row>
      <xdr:rowOff>19050</xdr:rowOff>
    </xdr:from>
    <xdr:to>
      <xdr:col>2</xdr:col>
      <xdr:colOff>1875816</xdr:colOff>
      <xdr:row>4</xdr:row>
      <xdr:rowOff>142875</xdr:rowOff>
    </xdr:to>
    <xdr:pic>
      <xdr:nvPicPr>
        <xdr:cNvPr id="4" name="Picture 15">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429125" y="19050"/>
          <a:ext cx="1485291" cy="9429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RV\Redirection\ichristodoulou\Desktop\Form%20RBSF\4%20RBSF%202023\Form%20RBSF-LLC\Form%20RBSF-LLC%20v7%20Unlocked-Local.xlsx" TargetMode="External"/><Relationship Id="rId1" Type="http://schemas.openxmlformats.org/officeDocument/2006/relationships/externalLinkPath" Target="/ichristodoulou/Desktop/Form%20RBSF/4%20RBSF%202023/Form%20RBSF-LLC/Form%20RBSF-LLC%20v7%20Unlocked-Loc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General Info"/>
      <sheetName val="Section A"/>
      <sheetName val="Section B"/>
      <sheetName val="Section C"/>
      <sheetName val="Section D"/>
      <sheetName val="Section E"/>
      <sheetName val="Validation Tests"/>
      <sheetName val="Definitions"/>
      <sheetName val="Allowed Values"/>
    </sheetNames>
    <sheetDataSet>
      <sheetData sheetId="0"/>
      <sheetData sheetId="1"/>
      <sheetData sheetId="2"/>
      <sheetData sheetId="3"/>
      <sheetData sheetId="4"/>
      <sheetData sheetId="5"/>
      <sheetData sheetId="6"/>
      <sheetData sheetId="7"/>
      <sheetData sheetId="8"/>
      <sheetData sheetId="9">
        <row r="28">
          <cell r="B28" t="str">
            <v>EXECUTIVE</v>
          </cell>
        </row>
        <row r="29">
          <cell r="B29" t="str">
            <v>NON EXECUTIVE</v>
          </cell>
        </row>
        <row r="312">
          <cell r="B312" t="str">
            <v>CHAIRMAN</v>
          </cell>
        </row>
        <row r="313">
          <cell r="B313" t="str">
            <v>MEMBER</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cb.int/stats/exchange/eurofxref/html/index.en.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6"/>
  <sheetViews>
    <sheetView tabSelected="1" view="pageBreakPreview" zoomScaleNormal="100" zoomScaleSheetLayoutView="100" workbookViewId="0">
      <selection sqref="A1:B1"/>
    </sheetView>
  </sheetViews>
  <sheetFormatPr defaultColWidth="9.140625" defaultRowHeight="15" x14ac:dyDescent="0.25"/>
  <cols>
    <col min="1" max="1" width="9.140625" style="7"/>
    <col min="2" max="2" width="11.42578125" style="7" customWidth="1"/>
    <col min="3" max="5" width="9.140625" style="7"/>
    <col min="6" max="6" width="11.28515625" style="7" customWidth="1"/>
    <col min="7" max="7" width="15.42578125" style="7" customWidth="1"/>
    <col min="8" max="13" width="9.140625" style="7"/>
    <col min="14" max="14" width="9.28515625" style="7" customWidth="1"/>
    <col min="15" max="16384" width="9.140625" style="7"/>
  </cols>
  <sheetData>
    <row r="1" spans="1:14" ht="18.75" x14ac:dyDescent="0.25">
      <c r="A1" s="223" t="s">
        <v>445</v>
      </c>
      <c r="B1" s="223"/>
    </row>
    <row r="2" spans="1:14" ht="15.75" x14ac:dyDescent="0.25">
      <c r="A2" s="4"/>
    </row>
    <row r="4" spans="1:14" ht="21" x14ac:dyDescent="0.25">
      <c r="C4" s="225" t="s">
        <v>371</v>
      </c>
      <c r="D4" s="225"/>
      <c r="E4" s="225"/>
      <c r="F4" s="225"/>
      <c r="G4" s="225"/>
      <c r="H4" s="225"/>
      <c r="I4" s="225"/>
      <c r="J4" s="225"/>
    </row>
    <row r="7" spans="1:14" ht="18.75" x14ac:dyDescent="0.25">
      <c r="A7" s="224" t="s">
        <v>41</v>
      </c>
      <c r="B7" s="224"/>
      <c r="C7" s="224"/>
      <c r="D7" s="224"/>
      <c r="E7" s="224"/>
      <c r="F7" s="224"/>
      <c r="G7" s="224"/>
      <c r="H7" s="224"/>
      <c r="I7" s="224"/>
      <c r="J7" s="224"/>
      <c r="K7" s="224"/>
      <c r="L7" s="224"/>
      <c r="M7" s="224"/>
      <c r="N7" s="224"/>
    </row>
    <row r="8" spans="1:14" x14ac:dyDescent="0.25">
      <c r="A8" s="24"/>
      <c r="B8" s="24"/>
      <c r="C8" s="24"/>
      <c r="D8" s="24"/>
      <c r="E8" s="24"/>
      <c r="F8" s="24"/>
      <c r="G8" s="24"/>
      <c r="H8" s="24"/>
      <c r="I8" s="24"/>
      <c r="J8" s="24"/>
      <c r="K8" s="24"/>
      <c r="L8" s="24"/>
      <c r="M8" s="24"/>
      <c r="N8" s="24"/>
    </row>
    <row r="9" spans="1:14" x14ac:dyDescent="0.25">
      <c r="A9" s="226" t="s">
        <v>501</v>
      </c>
      <c r="B9" s="226"/>
      <c r="C9" s="226"/>
      <c r="D9" s="226"/>
      <c r="E9" s="226"/>
      <c r="F9" s="226"/>
      <c r="G9" s="226"/>
      <c r="H9" s="226"/>
      <c r="I9" s="226"/>
      <c r="J9" s="226"/>
      <c r="K9" s="226"/>
      <c r="L9" s="226"/>
      <c r="M9" s="226"/>
      <c r="N9" s="226"/>
    </row>
    <row r="10" spans="1:14" x14ac:dyDescent="0.25">
      <c r="A10" s="226" t="s">
        <v>527</v>
      </c>
      <c r="B10" s="226"/>
      <c r="C10" s="226"/>
      <c r="D10" s="226"/>
      <c r="E10" s="226"/>
      <c r="F10" s="226"/>
      <c r="G10" s="226"/>
      <c r="H10" s="226"/>
      <c r="I10" s="226"/>
      <c r="J10" s="226"/>
      <c r="K10" s="226"/>
      <c r="L10" s="226"/>
      <c r="M10" s="226"/>
      <c r="N10" s="226"/>
    </row>
    <row r="11" spans="1:14" x14ac:dyDescent="0.25">
      <c r="A11" s="24"/>
      <c r="B11" s="24"/>
      <c r="C11" s="24"/>
      <c r="D11" s="24"/>
      <c r="E11" s="24"/>
      <c r="F11" s="24"/>
      <c r="G11" s="24"/>
      <c r="H11" s="24"/>
      <c r="I11" s="24"/>
      <c r="J11" s="24"/>
      <c r="K11" s="24"/>
      <c r="L11" s="24"/>
      <c r="M11" s="24"/>
      <c r="N11" s="24"/>
    </row>
    <row r="12" spans="1:14" x14ac:dyDescent="0.25">
      <c r="A12" s="220" t="s">
        <v>502</v>
      </c>
      <c r="B12" s="220"/>
      <c r="C12" s="220"/>
      <c r="D12" s="220"/>
      <c r="E12" s="220"/>
      <c r="F12" s="220"/>
      <c r="G12" s="220"/>
      <c r="H12" s="220"/>
      <c r="I12" s="220"/>
      <c r="J12" s="220"/>
      <c r="K12" s="220"/>
      <c r="L12" s="220"/>
      <c r="M12" s="220"/>
      <c r="N12" s="220"/>
    </row>
    <row r="13" spans="1:14" x14ac:dyDescent="0.25">
      <c r="A13" s="24"/>
      <c r="B13" s="24"/>
      <c r="C13" s="24"/>
      <c r="D13" s="24"/>
      <c r="E13" s="24"/>
      <c r="F13" s="24"/>
      <c r="G13" s="24"/>
      <c r="H13" s="24"/>
      <c r="I13" s="24"/>
      <c r="J13" s="24"/>
      <c r="K13" s="24"/>
      <c r="L13" s="24"/>
      <c r="M13" s="24"/>
      <c r="N13" s="24"/>
    </row>
    <row r="14" spans="1:14" x14ac:dyDescent="0.25">
      <c r="A14" s="220" t="s">
        <v>503</v>
      </c>
      <c r="B14" s="220"/>
      <c r="C14" s="220"/>
      <c r="D14" s="220"/>
      <c r="E14" s="220"/>
      <c r="F14" s="220"/>
      <c r="G14" s="220"/>
      <c r="H14" s="220"/>
      <c r="I14" s="220"/>
      <c r="J14" s="220"/>
      <c r="K14" s="220"/>
      <c r="L14" s="220"/>
      <c r="M14" s="220"/>
      <c r="N14" s="220"/>
    </row>
    <row r="15" spans="1:14" x14ac:dyDescent="0.25">
      <c r="A15" s="220" t="s">
        <v>518</v>
      </c>
      <c r="B15" s="220"/>
      <c r="C15" s="220"/>
      <c r="D15" s="220"/>
      <c r="E15" s="220"/>
      <c r="F15" s="220"/>
      <c r="G15" s="220"/>
      <c r="H15" s="220"/>
      <c r="I15" s="220"/>
      <c r="J15" s="220"/>
      <c r="K15" s="220"/>
      <c r="L15" s="220"/>
      <c r="M15" s="220"/>
      <c r="N15" s="220"/>
    </row>
    <row r="16" spans="1:14" x14ac:dyDescent="0.25">
      <c r="A16" s="220" t="s">
        <v>519</v>
      </c>
      <c r="B16" s="220"/>
      <c r="C16" s="220"/>
      <c r="D16" s="220"/>
      <c r="E16" s="220"/>
      <c r="F16" s="220"/>
      <c r="G16" s="220"/>
      <c r="H16" s="220"/>
      <c r="I16" s="220"/>
      <c r="J16" s="220"/>
      <c r="K16" s="220"/>
      <c r="L16" s="220"/>
      <c r="M16" s="220"/>
      <c r="N16" s="220"/>
    </row>
    <row r="17" spans="1:14" x14ac:dyDescent="0.25">
      <c r="A17" s="220" t="s">
        <v>520</v>
      </c>
      <c r="B17" s="220"/>
      <c r="C17" s="220"/>
      <c r="D17" s="220"/>
      <c r="E17" s="220"/>
      <c r="F17" s="220"/>
      <c r="G17" s="220"/>
      <c r="H17" s="220"/>
      <c r="I17" s="220"/>
      <c r="J17" s="220"/>
      <c r="K17" s="220"/>
      <c r="L17" s="220"/>
      <c r="M17" s="220"/>
      <c r="N17" s="220"/>
    </row>
    <row r="18" spans="1:14" x14ac:dyDescent="0.25">
      <c r="A18" s="220" t="s">
        <v>521</v>
      </c>
      <c r="B18" s="220"/>
      <c r="C18" s="220"/>
      <c r="D18" s="220"/>
      <c r="E18" s="220"/>
      <c r="F18" s="220"/>
      <c r="G18" s="220"/>
      <c r="H18" s="220"/>
      <c r="I18" s="220"/>
      <c r="J18" s="220"/>
      <c r="K18" s="220"/>
      <c r="L18" s="220"/>
      <c r="M18" s="220"/>
      <c r="N18" s="220"/>
    </row>
    <row r="19" spans="1:14" x14ac:dyDescent="0.25">
      <c r="A19" s="220" t="s">
        <v>522</v>
      </c>
      <c r="B19" s="220"/>
      <c r="C19" s="220"/>
      <c r="D19" s="220"/>
      <c r="E19" s="220"/>
      <c r="F19" s="220"/>
      <c r="G19" s="220"/>
      <c r="H19" s="220"/>
      <c r="I19" s="220"/>
      <c r="J19" s="220"/>
      <c r="K19" s="220"/>
      <c r="L19" s="220"/>
      <c r="M19" s="220"/>
      <c r="N19" s="220"/>
    </row>
    <row r="20" spans="1:14" x14ac:dyDescent="0.25">
      <c r="A20" s="220" t="s">
        <v>523</v>
      </c>
      <c r="B20" s="220"/>
      <c r="C20" s="220"/>
      <c r="D20" s="220"/>
      <c r="E20" s="220"/>
      <c r="F20" s="220"/>
      <c r="G20" s="220"/>
      <c r="H20" s="220"/>
      <c r="I20" s="220"/>
      <c r="J20" s="220"/>
      <c r="K20" s="220"/>
      <c r="L20" s="220"/>
      <c r="M20" s="220"/>
      <c r="N20" s="220"/>
    </row>
    <row r="21" spans="1:14" x14ac:dyDescent="0.25">
      <c r="A21" s="220" t="s">
        <v>524</v>
      </c>
      <c r="B21" s="220"/>
      <c r="C21" s="220"/>
      <c r="D21" s="220"/>
      <c r="E21" s="220"/>
      <c r="F21" s="220"/>
      <c r="G21" s="220"/>
      <c r="H21" s="220"/>
      <c r="I21" s="220"/>
      <c r="J21" s="220"/>
      <c r="K21" s="220"/>
      <c r="L21" s="220"/>
      <c r="M21" s="220"/>
      <c r="N21" s="220"/>
    </row>
    <row r="22" spans="1:14" x14ac:dyDescent="0.25">
      <c r="A22" s="24"/>
      <c r="B22" s="24"/>
      <c r="C22" s="24"/>
      <c r="D22" s="24"/>
      <c r="E22" s="24"/>
      <c r="F22" s="24"/>
      <c r="G22" s="24"/>
      <c r="H22" s="24"/>
      <c r="I22" s="24"/>
      <c r="J22" s="24"/>
      <c r="K22" s="24"/>
      <c r="L22" s="24"/>
      <c r="M22" s="24"/>
      <c r="N22" s="24"/>
    </row>
    <row r="23" spans="1:14" x14ac:dyDescent="0.25">
      <c r="A23" s="219" t="s">
        <v>18</v>
      </c>
      <c r="B23" s="219"/>
      <c r="C23" s="219"/>
      <c r="D23" s="219"/>
      <c r="E23" s="219"/>
      <c r="F23" s="219"/>
      <c r="G23" s="219"/>
      <c r="H23" s="219"/>
      <c r="I23" s="219"/>
      <c r="J23" s="219"/>
      <c r="K23" s="219"/>
      <c r="L23" s="219"/>
      <c r="M23" s="219"/>
      <c r="N23" s="219"/>
    </row>
    <row r="24" spans="1:14" x14ac:dyDescent="0.25">
      <c r="A24" s="209"/>
      <c r="B24" s="222" t="s">
        <v>447</v>
      </c>
      <c r="C24" s="222"/>
      <c r="D24" s="222"/>
      <c r="E24" s="222"/>
      <c r="F24" s="222"/>
      <c r="G24" s="222"/>
      <c r="H24" s="222"/>
      <c r="I24" s="222"/>
      <c r="J24" s="222"/>
      <c r="K24" s="222"/>
      <c r="L24" s="222"/>
      <c r="M24" s="222"/>
      <c r="N24" s="222"/>
    </row>
    <row r="25" spans="1:14" x14ac:dyDescent="0.25">
      <c r="A25" s="211"/>
      <c r="B25" s="222" t="s">
        <v>448</v>
      </c>
      <c r="C25" s="222"/>
      <c r="D25" s="222"/>
      <c r="E25" s="222"/>
      <c r="F25" s="222"/>
      <c r="G25" s="222"/>
      <c r="H25" s="222"/>
      <c r="I25" s="222"/>
      <c r="J25" s="222"/>
      <c r="K25" s="222"/>
      <c r="L25" s="222"/>
      <c r="M25" s="222"/>
      <c r="N25" s="222"/>
    </row>
    <row r="26" spans="1:14" x14ac:dyDescent="0.25">
      <c r="A26" s="210"/>
      <c r="B26" s="222" t="s">
        <v>449</v>
      </c>
      <c r="C26" s="222"/>
      <c r="D26" s="222"/>
      <c r="E26" s="222"/>
      <c r="F26" s="222"/>
      <c r="G26" s="222"/>
      <c r="H26" s="222"/>
      <c r="I26" s="222"/>
      <c r="J26" s="222"/>
      <c r="K26" s="222"/>
      <c r="L26" s="222"/>
      <c r="M26" s="222"/>
      <c r="N26" s="222"/>
    </row>
    <row r="27" spans="1:14" x14ac:dyDescent="0.25">
      <c r="A27" s="24"/>
      <c r="B27" s="24"/>
      <c r="C27" s="24"/>
      <c r="D27" s="24"/>
      <c r="E27" s="24"/>
      <c r="F27" s="24"/>
      <c r="G27" s="24"/>
      <c r="H27" s="24"/>
      <c r="I27" s="24"/>
      <c r="J27" s="24"/>
      <c r="K27" s="24"/>
      <c r="L27" s="24"/>
      <c r="M27" s="24"/>
      <c r="N27" s="24"/>
    </row>
    <row r="28" spans="1:14" x14ac:dyDescent="0.25">
      <c r="A28" s="220" t="s">
        <v>504</v>
      </c>
      <c r="B28" s="220"/>
      <c r="C28" s="220"/>
      <c r="D28" s="220"/>
      <c r="E28" s="220"/>
      <c r="F28" s="220"/>
      <c r="G28" s="220"/>
      <c r="H28" s="220"/>
      <c r="I28" s="220"/>
      <c r="J28" s="220"/>
      <c r="K28" s="220"/>
      <c r="L28" s="220"/>
      <c r="M28" s="220"/>
      <c r="N28" s="220"/>
    </row>
    <row r="29" spans="1:14" x14ac:dyDescent="0.25">
      <c r="A29" s="24"/>
      <c r="B29" s="24"/>
      <c r="C29" s="24"/>
      <c r="D29" s="24"/>
      <c r="E29" s="24"/>
      <c r="F29" s="24"/>
      <c r="G29" s="24"/>
      <c r="H29" s="24"/>
      <c r="I29" s="24"/>
      <c r="J29" s="24"/>
      <c r="K29" s="24"/>
      <c r="L29" s="24"/>
      <c r="M29" s="24"/>
      <c r="N29" s="24"/>
    </row>
    <row r="30" spans="1:14" x14ac:dyDescent="0.25">
      <c r="A30" s="220" t="s">
        <v>505</v>
      </c>
      <c r="B30" s="220"/>
      <c r="C30" s="220"/>
      <c r="D30" s="220"/>
      <c r="E30" s="220"/>
      <c r="F30" s="220"/>
      <c r="G30" s="220"/>
      <c r="H30" s="220"/>
      <c r="I30" s="220"/>
      <c r="J30" s="220"/>
      <c r="K30" s="220"/>
      <c r="L30" s="220"/>
      <c r="M30" s="220"/>
      <c r="N30" s="220"/>
    </row>
    <row r="31" spans="1:14" x14ac:dyDescent="0.25">
      <c r="A31" s="220" t="s">
        <v>516</v>
      </c>
      <c r="B31" s="220"/>
      <c r="C31" s="220"/>
      <c r="D31" s="220"/>
      <c r="E31" s="220"/>
      <c r="F31" s="220"/>
      <c r="G31" s="220"/>
      <c r="H31" s="220"/>
      <c r="I31" s="220"/>
      <c r="J31" s="220"/>
      <c r="K31" s="220"/>
      <c r="L31" s="220"/>
      <c r="M31" s="220"/>
      <c r="N31" s="220"/>
    </row>
    <row r="32" spans="1:14" x14ac:dyDescent="0.25">
      <c r="A32" s="24"/>
      <c r="B32" s="24"/>
      <c r="C32" s="24"/>
      <c r="D32" s="24"/>
      <c r="E32" s="24"/>
      <c r="F32" s="24"/>
      <c r="G32" s="24"/>
      <c r="H32" s="24"/>
      <c r="I32" s="24"/>
      <c r="J32" s="24"/>
      <c r="K32" s="24"/>
      <c r="L32" s="24"/>
      <c r="M32" s="24"/>
      <c r="N32" s="24"/>
    </row>
    <row r="33" spans="1:14" x14ac:dyDescent="0.25">
      <c r="A33" s="220" t="s">
        <v>506</v>
      </c>
      <c r="B33" s="220"/>
      <c r="C33" s="220"/>
      <c r="D33" s="220"/>
      <c r="E33" s="220"/>
      <c r="F33" s="220"/>
      <c r="G33" s="220"/>
      <c r="H33" s="220"/>
      <c r="I33" s="220"/>
      <c r="J33" s="220"/>
      <c r="K33" s="220"/>
      <c r="L33" s="220"/>
      <c r="M33" s="220"/>
      <c r="N33" s="220"/>
    </row>
    <row r="34" spans="1:14" x14ac:dyDescent="0.25">
      <c r="A34" s="220" t="s">
        <v>507</v>
      </c>
      <c r="B34" s="220"/>
      <c r="C34" s="220"/>
      <c r="D34" s="220"/>
      <c r="E34" s="220"/>
      <c r="F34" s="220"/>
      <c r="G34" s="220"/>
      <c r="H34" s="220"/>
      <c r="I34" s="220"/>
      <c r="J34" s="220"/>
      <c r="K34" s="220"/>
      <c r="L34" s="220"/>
      <c r="M34" s="220"/>
      <c r="N34" s="220"/>
    </row>
    <row r="35" spans="1:14" x14ac:dyDescent="0.25">
      <c r="A35" s="24"/>
      <c r="B35" s="24"/>
      <c r="C35" s="24"/>
      <c r="D35" s="24"/>
      <c r="E35" s="24"/>
      <c r="F35" s="24"/>
      <c r="G35" s="24"/>
      <c r="H35" s="24"/>
      <c r="I35" s="24"/>
      <c r="J35" s="24"/>
      <c r="K35" s="24"/>
      <c r="L35" s="24"/>
      <c r="M35" s="24"/>
      <c r="N35" s="24"/>
    </row>
    <row r="36" spans="1:14" x14ac:dyDescent="0.25">
      <c r="A36" s="219" t="s">
        <v>525</v>
      </c>
      <c r="B36" s="219"/>
      <c r="C36" s="219"/>
      <c r="D36" s="219"/>
      <c r="E36" s="219"/>
      <c r="F36" s="219"/>
      <c r="G36" s="219"/>
      <c r="H36" s="219"/>
      <c r="I36" s="219"/>
      <c r="J36" s="219"/>
      <c r="K36" s="219"/>
      <c r="L36" s="219"/>
      <c r="M36" s="219"/>
      <c r="N36" s="219"/>
    </row>
    <row r="37" spans="1:14" x14ac:dyDescent="0.25">
      <c r="A37" s="208"/>
      <c r="B37" s="24"/>
      <c r="C37" s="24"/>
      <c r="D37" s="24"/>
      <c r="E37" s="24"/>
      <c r="F37" s="24"/>
      <c r="G37" s="24"/>
      <c r="H37" s="24"/>
      <c r="I37" s="24"/>
      <c r="J37" s="24"/>
      <c r="K37" s="24"/>
      <c r="L37" s="24"/>
      <c r="M37" s="24"/>
      <c r="N37" s="24"/>
    </row>
    <row r="38" spans="1:14" x14ac:dyDescent="0.25">
      <c r="A38" s="219" t="s">
        <v>526</v>
      </c>
      <c r="B38" s="219"/>
      <c r="C38" s="219"/>
      <c r="D38" s="219"/>
      <c r="E38" s="219"/>
      <c r="F38" s="219"/>
      <c r="G38" s="219"/>
      <c r="H38" s="219"/>
      <c r="I38" s="219"/>
      <c r="J38" s="219"/>
      <c r="K38" s="219"/>
      <c r="L38" s="219"/>
      <c r="M38" s="219"/>
      <c r="N38" s="219"/>
    </row>
    <row r="39" spans="1:14" x14ac:dyDescent="0.25">
      <c r="A39" s="24"/>
      <c r="B39" s="24"/>
      <c r="C39" s="24"/>
      <c r="D39" s="24"/>
      <c r="E39" s="24"/>
      <c r="F39" s="24"/>
      <c r="G39" s="24"/>
      <c r="H39" s="24"/>
      <c r="I39" s="24"/>
      <c r="J39" s="24"/>
      <c r="K39" s="24"/>
      <c r="L39" s="24"/>
      <c r="M39" s="24"/>
      <c r="N39" s="24"/>
    </row>
    <row r="40" spans="1:14" x14ac:dyDescent="0.25">
      <c r="A40" s="220" t="s">
        <v>508</v>
      </c>
      <c r="B40" s="220"/>
      <c r="C40" s="220"/>
      <c r="D40" s="220"/>
      <c r="E40" s="220"/>
      <c r="F40" s="220"/>
      <c r="G40" s="220"/>
      <c r="H40" s="220"/>
      <c r="I40" s="220"/>
      <c r="J40" s="220"/>
      <c r="K40" s="220"/>
      <c r="L40" s="220"/>
      <c r="M40" s="220"/>
      <c r="N40" s="220"/>
    </row>
    <row r="41" spans="1:14" x14ac:dyDescent="0.25">
      <c r="A41" s="220" t="s">
        <v>509</v>
      </c>
      <c r="B41" s="220"/>
      <c r="C41" s="220"/>
      <c r="D41" s="220"/>
      <c r="E41" s="220"/>
      <c r="F41" s="220"/>
      <c r="G41" s="220"/>
      <c r="H41" s="220"/>
      <c r="I41" s="220"/>
      <c r="J41" s="220"/>
      <c r="K41" s="220"/>
      <c r="L41" s="220"/>
      <c r="M41" s="220"/>
      <c r="N41" s="220"/>
    </row>
    <row r="42" spans="1:14" x14ac:dyDescent="0.25">
      <c r="A42" s="221" t="s">
        <v>510</v>
      </c>
      <c r="B42" s="221"/>
      <c r="C42" s="221"/>
      <c r="D42" s="221"/>
      <c r="E42" s="221"/>
      <c r="F42" s="221"/>
      <c r="G42" s="221"/>
      <c r="H42" s="221"/>
      <c r="I42" s="221"/>
      <c r="J42" s="221"/>
      <c r="K42" s="221"/>
      <c r="L42" s="221"/>
      <c r="M42" s="221"/>
      <c r="N42" s="221"/>
    </row>
    <row r="43" spans="1:14" x14ac:dyDescent="0.25">
      <c r="A43" s="220" t="s">
        <v>511</v>
      </c>
      <c r="B43" s="220"/>
      <c r="C43" s="220"/>
      <c r="D43" s="220"/>
      <c r="E43" s="220"/>
      <c r="F43" s="220"/>
      <c r="G43" s="220"/>
      <c r="H43" s="220"/>
      <c r="I43" s="220"/>
      <c r="J43" s="220"/>
      <c r="K43" s="220"/>
      <c r="L43" s="220"/>
      <c r="M43" s="220"/>
      <c r="N43" s="220"/>
    </row>
    <row r="44" spans="1:14" x14ac:dyDescent="0.25">
      <c r="A44" s="24"/>
      <c r="B44" s="24"/>
      <c r="C44" s="24"/>
      <c r="D44" s="24"/>
      <c r="E44" s="24"/>
      <c r="F44" s="24"/>
      <c r="G44" s="24"/>
      <c r="H44" s="24"/>
      <c r="I44" s="24"/>
      <c r="J44" s="24"/>
      <c r="K44" s="24"/>
      <c r="L44" s="24"/>
      <c r="M44" s="24"/>
      <c r="N44" s="24"/>
    </row>
    <row r="45" spans="1:14" x14ac:dyDescent="0.25">
      <c r="A45" s="219" t="s">
        <v>512</v>
      </c>
      <c r="B45" s="219"/>
      <c r="C45" s="219"/>
      <c r="D45" s="219"/>
      <c r="E45" s="219"/>
      <c r="F45" s="219"/>
      <c r="G45" s="219"/>
      <c r="H45" s="219"/>
      <c r="I45" s="219"/>
      <c r="J45" s="219"/>
      <c r="K45" s="219"/>
      <c r="L45" s="219"/>
      <c r="M45" s="219"/>
      <c r="N45" s="219"/>
    </row>
    <row r="46" spans="1:14" x14ac:dyDescent="0.25">
      <c r="A46" s="220" t="s">
        <v>528</v>
      </c>
      <c r="B46" s="220"/>
      <c r="C46" s="220"/>
      <c r="D46" s="220"/>
      <c r="E46" s="220"/>
      <c r="F46" s="220"/>
      <c r="G46" s="220"/>
      <c r="H46" s="220"/>
      <c r="I46" s="220"/>
      <c r="J46" s="220"/>
      <c r="K46" s="220"/>
      <c r="L46" s="220"/>
      <c r="M46" s="220"/>
      <c r="N46" s="220"/>
    </row>
    <row r="47" spans="1:14" x14ac:dyDescent="0.25">
      <c r="A47" s="24"/>
      <c r="B47" s="24"/>
      <c r="C47" s="24"/>
      <c r="D47" s="24"/>
      <c r="E47" s="24"/>
      <c r="F47" s="24"/>
      <c r="G47" s="24"/>
      <c r="H47" s="24"/>
      <c r="I47" s="24"/>
      <c r="J47" s="24"/>
      <c r="K47" s="24"/>
      <c r="L47" s="24"/>
      <c r="M47" s="24"/>
      <c r="N47" s="24"/>
    </row>
    <row r="48" spans="1:14" x14ac:dyDescent="0.25">
      <c r="A48" s="219" t="s">
        <v>513</v>
      </c>
      <c r="B48" s="219"/>
      <c r="C48" s="219"/>
      <c r="D48" s="219"/>
      <c r="E48" s="219"/>
      <c r="F48" s="219"/>
      <c r="G48" s="219"/>
      <c r="H48" s="219"/>
      <c r="I48" s="219"/>
      <c r="J48" s="219"/>
      <c r="K48" s="219"/>
      <c r="L48" s="219"/>
      <c r="M48" s="219"/>
      <c r="N48" s="219"/>
    </row>
    <row r="49" spans="1:14" x14ac:dyDescent="0.25">
      <c r="A49" s="220" t="s">
        <v>514</v>
      </c>
      <c r="B49" s="220"/>
      <c r="C49" s="220"/>
      <c r="D49" s="220"/>
      <c r="E49" s="220"/>
      <c r="F49" s="220"/>
      <c r="G49" s="220"/>
      <c r="H49" s="220"/>
      <c r="I49" s="220"/>
      <c r="J49" s="220"/>
      <c r="K49" s="220"/>
      <c r="L49" s="220"/>
      <c r="M49" s="220"/>
      <c r="N49" s="220"/>
    </row>
    <row r="50" spans="1:14" x14ac:dyDescent="0.25">
      <c r="A50" s="24"/>
      <c r="B50" s="24"/>
      <c r="C50" s="24"/>
      <c r="D50" s="24"/>
      <c r="E50" s="24"/>
      <c r="F50" s="24"/>
      <c r="G50" s="24"/>
      <c r="H50" s="24"/>
      <c r="I50" s="24"/>
      <c r="J50" s="24"/>
      <c r="K50" s="24"/>
      <c r="L50" s="24"/>
      <c r="M50" s="24"/>
      <c r="N50" s="24"/>
    </row>
    <row r="51" spans="1:14" x14ac:dyDescent="0.25">
      <c r="A51" s="219" t="s">
        <v>545</v>
      </c>
      <c r="B51" s="219"/>
      <c r="C51" s="219"/>
      <c r="D51" s="219"/>
      <c r="E51" s="219"/>
      <c r="F51" s="219"/>
      <c r="G51" s="219"/>
      <c r="H51" s="219"/>
      <c r="I51" s="219"/>
      <c r="J51" s="219"/>
      <c r="K51" s="219"/>
      <c r="L51" s="219"/>
      <c r="M51" s="219"/>
      <c r="N51" s="219"/>
    </row>
    <row r="52" spans="1:14" x14ac:dyDescent="0.25">
      <c r="A52" s="24"/>
      <c r="B52" s="24"/>
      <c r="C52" s="24"/>
      <c r="D52" s="24"/>
      <c r="E52" s="24"/>
      <c r="F52" s="24"/>
      <c r="G52" s="24"/>
      <c r="H52" s="24"/>
      <c r="I52" s="24"/>
      <c r="J52" s="24"/>
      <c r="K52" s="24"/>
      <c r="L52" s="24"/>
      <c r="M52" s="24"/>
      <c r="N52" s="24"/>
    </row>
    <row r="53" spans="1:14" x14ac:dyDescent="0.25">
      <c r="A53" s="219" t="s">
        <v>515</v>
      </c>
      <c r="B53" s="219"/>
      <c r="C53" s="219"/>
      <c r="D53" s="219"/>
      <c r="E53" s="219"/>
      <c r="F53" s="219"/>
      <c r="G53" s="219"/>
      <c r="H53" s="219"/>
      <c r="I53" s="219"/>
      <c r="J53" s="219"/>
      <c r="K53" s="219"/>
      <c r="L53" s="219"/>
      <c r="M53" s="219"/>
      <c r="N53" s="219"/>
    </row>
    <row r="54" spans="1:14" x14ac:dyDescent="0.25">
      <c r="A54" s="220" t="s">
        <v>529</v>
      </c>
      <c r="B54" s="220"/>
      <c r="C54" s="220"/>
      <c r="D54" s="220"/>
      <c r="E54" s="220"/>
      <c r="F54" s="220"/>
      <c r="G54" s="220"/>
      <c r="H54" s="220"/>
      <c r="I54" s="220"/>
      <c r="J54" s="220"/>
      <c r="K54" s="220"/>
      <c r="L54" s="220"/>
      <c r="M54" s="220"/>
      <c r="N54" s="220"/>
    </row>
    <row r="55" spans="1:14" x14ac:dyDescent="0.25">
      <c r="A55" s="220" t="s">
        <v>517</v>
      </c>
      <c r="B55" s="220"/>
      <c r="C55" s="220"/>
      <c r="D55" s="220"/>
      <c r="E55" s="220"/>
      <c r="F55" s="220"/>
      <c r="G55" s="220"/>
      <c r="H55" s="220"/>
      <c r="I55" s="220"/>
      <c r="J55" s="220"/>
      <c r="K55" s="220"/>
      <c r="L55" s="220"/>
      <c r="M55" s="220"/>
      <c r="N55" s="220"/>
    </row>
    <row r="56" spans="1:14" x14ac:dyDescent="0.25">
      <c r="A56" s="24"/>
      <c r="B56" s="24"/>
      <c r="C56" s="24"/>
      <c r="D56" s="24"/>
      <c r="E56" s="24"/>
      <c r="F56" s="24"/>
      <c r="G56" s="24"/>
      <c r="H56" s="24"/>
      <c r="I56" s="24"/>
      <c r="J56" s="24"/>
      <c r="K56" s="24"/>
      <c r="L56" s="24"/>
      <c r="M56" s="24"/>
      <c r="N56" s="24"/>
    </row>
  </sheetData>
  <sheetProtection algorithmName="SHA-512" hashValue="x4go2sIvdXH6R7FGvQkfJ2hJW9YzeHtcfS2JBg27gKSCvSqI+iSvFu0cLXvf6NrUyOi6UUfahDaEIhxXwynjhg==" saltValue="MJNeUp048NxmswLeUBaS+g==" spinCount="100000" sheet="1" objects="1" scenarios="1"/>
  <mergeCells count="37">
    <mergeCell ref="A12:N12"/>
    <mergeCell ref="A14:N14"/>
    <mergeCell ref="A15:N15"/>
    <mergeCell ref="A16:N16"/>
    <mergeCell ref="A1:B1"/>
    <mergeCell ref="A7:N7"/>
    <mergeCell ref="C4:J4"/>
    <mergeCell ref="A9:N9"/>
    <mergeCell ref="A10:N10"/>
    <mergeCell ref="A17:N17"/>
    <mergeCell ref="A18:N18"/>
    <mergeCell ref="A19:N19"/>
    <mergeCell ref="A20:N20"/>
    <mergeCell ref="A21:N21"/>
    <mergeCell ref="A30:N30"/>
    <mergeCell ref="A31:N31"/>
    <mergeCell ref="A33:N33"/>
    <mergeCell ref="A34:N34"/>
    <mergeCell ref="A23:N23"/>
    <mergeCell ref="B24:N24"/>
    <mergeCell ref="B25:N25"/>
    <mergeCell ref="B26:N26"/>
    <mergeCell ref="A28:N28"/>
    <mergeCell ref="A36:N36"/>
    <mergeCell ref="A38:N38"/>
    <mergeCell ref="A40:N40"/>
    <mergeCell ref="A41:N41"/>
    <mergeCell ref="A42:N42"/>
    <mergeCell ref="A51:N51"/>
    <mergeCell ref="A53:N53"/>
    <mergeCell ref="A54:N54"/>
    <mergeCell ref="A55:N55"/>
    <mergeCell ref="A43:N43"/>
    <mergeCell ref="A45:N45"/>
    <mergeCell ref="A46:N46"/>
    <mergeCell ref="A48:N48"/>
    <mergeCell ref="A49:N49"/>
  </mergeCells>
  <hyperlinks>
    <hyperlink ref="A42" r:id="rId1" location="downloads" xr:uid="{156F8777-AA4E-4DC3-BE5D-E9BAD903E235}"/>
  </hyperlinks>
  <pageMargins left="0.7" right="0.7" top="0.75" bottom="0.75" header="0.3" footer="0.3"/>
  <pageSetup paperSize="9" scale="62"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I59"/>
  <sheetViews>
    <sheetView view="pageBreakPreview" zoomScaleNormal="100" zoomScaleSheetLayoutView="100" workbookViewId="0"/>
  </sheetViews>
  <sheetFormatPr defaultColWidth="9.140625" defaultRowHeight="15" x14ac:dyDescent="0.25"/>
  <cols>
    <col min="1" max="1" width="6.42578125" style="87" customWidth="1"/>
    <col min="2" max="2" width="29.140625" style="24" customWidth="1"/>
    <col min="3" max="3" width="7.42578125" style="7" customWidth="1"/>
    <col min="4" max="8" width="9.140625" style="7"/>
    <col min="9" max="9" width="24.85546875" style="7" customWidth="1"/>
    <col min="10" max="16384" width="9.140625" style="7"/>
  </cols>
  <sheetData>
    <row r="1" spans="1:9" ht="18.75" x14ac:dyDescent="0.25">
      <c r="A1" s="91" t="str">
        <f>'Validation Tests'!A1</f>
        <v>Form RBSF-ILC</v>
      </c>
      <c r="B1" s="91"/>
    </row>
    <row r="2" spans="1:9" ht="15.75" x14ac:dyDescent="0.25">
      <c r="A2" s="44"/>
    </row>
    <row r="6" spans="1:9" ht="15.75" thickBot="1" x14ac:dyDescent="0.3"/>
    <row r="7" spans="1:9" ht="19.5" thickBot="1" x14ac:dyDescent="0.3">
      <c r="A7" s="260" t="s">
        <v>23</v>
      </c>
      <c r="B7" s="261"/>
      <c r="C7" s="261"/>
      <c r="D7" s="261"/>
      <c r="E7" s="261"/>
      <c r="F7" s="261"/>
      <c r="G7" s="261"/>
      <c r="H7" s="261"/>
      <c r="I7" s="262"/>
    </row>
    <row r="9" spans="1:9" ht="15.75" x14ac:dyDescent="0.25">
      <c r="A9" s="25" t="s">
        <v>24</v>
      </c>
      <c r="B9" s="26" t="s">
        <v>26</v>
      </c>
      <c r="C9" s="263" t="s">
        <v>25</v>
      </c>
      <c r="D9" s="263"/>
      <c r="E9" s="263"/>
      <c r="F9" s="263"/>
      <c r="G9" s="263"/>
      <c r="H9" s="263"/>
      <c r="I9" s="263"/>
    </row>
    <row r="11" spans="1:9" ht="15" customHeight="1" x14ac:dyDescent="0.25">
      <c r="A11" s="264" t="s">
        <v>20</v>
      </c>
      <c r="B11" s="265" t="s">
        <v>498</v>
      </c>
    </row>
    <row r="12" spans="1:9" x14ac:dyDescent="0.25">
      <c r="A12" s="264"/>
      <c r="B12" s="265"/>
    </row>
    <row r="13" spans="1:9" x14ac:dyDescent="0.25">
      <c r="A13" s="264"/>
      <c r="B13" s="265"/>
    </row>
    <row r="14" spans="1:9" ht="18" customHeight="1" x14ac:dyDescent="0.25">
      <c r="B14" s="45"/>
    </row>
    <row r="15" spans="1:9" ht="25.5" customHeight="1" x14ac:dyDescent="0.25">
      <c r="A15" s="267" t="s">
        <v>21</v>
      </c>
      <c r="B15" s="265" t="s">
        <v>427</v>
      </c>
    </row>
    <row r="16" spans="1:9" x14ac:dyDescent="0.25">
      <c r="A16" s="267"/>
      <c r="B16" s="265"/>
    </row>
    <row r="17" spans="1:2" ht="15" customHeight="1" x14ac:dyDescent="0.25">
      <c r="B17" s="88"/>
    </row>
    <row r="18" spans="1:2" ht="15" customHeight="1" x14ac:dyDescent="0.25">
      <c r="B18" s="88"/>
    </row>
    <row r="19" spans="1:2" ht="49.5" customHeight="1" x14ac:dyDescent="0.25">
      <c r="A19" s="264" t="s">
        <v>22</v>
      </c>
      <c r="B19" s="265" t="s">
        <v>435</v>
      </c>
    </row>
    <row r="20" spans="1:2" ht="12.75" customHeight="1" x14ac:dyDescent="0.25">
      <c r="A20" s="264"/>
      <c r="B20" s="265"/>
    </row>
    <row r="21" spans="1:2" ht="15" customHeight="1" x14ac:dyDescent="0.25">
      <c r="A21" s="264"/>
      <c r="B21" s="265"/>
    </row>
    <row r="22" spans="1:2" ht="15" customHeight="1" x14ac:dyDescent="0.25">
      <c r="B22" s="88"/>
    </row>
    <row r="23" spans="1:2" ht="14.25" customHeight="1" x14ac:dyDescent="0.25">
      <c r="A23" s="264" t="s">
        <v>357</v>
      </c>
      <c r="B23" s="265" t="s">
        <v>367</v>
      </c>
    </row>
    <row r="24" spans="1:2" ht="14.25" customHeight="1" x14ac:dyDescent="0.25">
      <c r="A24" s="264"/>
      <c r="B24" s="266"/>
    </row>
    <row r="25" spans="1:2" ht="14.25" customHeight="1" x14ac:dyDescent="0.25">
      <c r="A25" s="264"/>
      <c r="B25" s="266"/>
    </row>
    <row r="26" spans="1:2" ht="14.25" customHeight="1" x14ac:dyDescent="0.25">
      <c r="B26" s="88"/>
    </row>
    <row r="27" spans="1:2" ht="17.25" customHeight="1" x14ac:dyDescent="0.25">
      <c r="A27" s="264" t="s">
        <v>358</v>
      </c>
      <c r="B27" s="265" t="s">
        <v>368</v>
      </c>
    </row>
    <row r="28" spans="1:2" ht="17.25" customHeight="1" x14ac:dyDescent="0.25">
      <c r="A28" s="264"/>
      <c r="B28" s="266"/>
    </row>
    <row r="29" spans="1:2" ht="10.5" customHeight="1" x14ac:dyDescent="0.25">
      <c r="B29" s="88"/>
    </row>
    <row r="30" spans="1:2" ht="10.5" customHeight="1" x14ac:dyDescent="0.25">
      <c r="B30" s="88"/>
    </row>
    <row r="31" spans="1:2" x14ac:dyDescent="0.25">
      <c r="A31" s="267" t="s">
        <v>359</v>
      </c>
      <c r="B31" s="265" t="s">
        <v>360</v>
      </c>
    </row>
    <row r="32" spans="1:2" x14ac:dyDescent="0.25">
      <c r="A32" s="267"/>
      <c r="B32" s="265"/>
    </row>
    <row r="33" spans="1:3" x14ac:dyDescent="0.25">
      <c r="B33" s="88"/>
    </row>
    <row r="34" spans="1:3" x14ac:dyDescent="0.25">
      <c r="A34" s="267" t="s">
        <v>363</v>
      </c>
      <c r="B34" s="265" t="s">
        <v>499</v>
      </c>
    </row>
    <row r="35" spans="1:3" x14ac:dyDescent="0.25">
      <c r="A35" s="267"/>
      <c r="B35" s="265"/>
    </row>
    <row r="36" spans="1:3" x14ac:dyDescent="0.25">
      <c r="A36" s="267"/>
      <c r="B36" s="265"/>
    </row>
    <row r="37" spans="1:3" x14ac:dyDescent="0.25">
      <c r="A37" s="267"/>
      <c r="B37" s="265"/>
    </row>
    <row r="38" spans="1:3" x14ac:dyDescent="0.25">
      <c r="A38" s="267"/>
      <c r="B38" s="265"/>
    </row>
    <row r="39" spans="1:3" x14ac:dyDescent="0.25">
      <c r="A39" s="267"/>
      <c r="B39" s="265"/>
      <c r="C39" s="123"/>
    </row>
    <row r="40" spans="1:3" x14ac:dyDescent="0.25">
      <c r="B40" s="88"/>
      <c r="C40" s="8"/>
    </row>
    <row r="41" spans="1:3" x14ac:dyDescent="0.25">
      <c r="A41" s="267" t="s">
        <v>364</v>
      </c>
      <c r="B41" s="265" t="s">
        <v>361</v>
      </c>
    </row>
    <row r="42" spans="1:3" ht="15" customHeight="1" x14ac:dyDescent="0.25">
      <c r="A42" s="267"/>
      <c r="B42" s="265"/>
    </row>
    <row r="43" spans="1:3" x14ac:dyDescent="0.25">
      <c r="A43" s="267"/>
      <c r="B43" s="265"/>
    </row>
    <row r="44" spans="1:3" x14ac:dyDescent="0.25">
      <c r="A44" s="267"/>
      <c r="B44" s="265"/>
    </row>
    <row r="45" spans="1:3" x14ac:dyDescent="0.25">
      <c r="A45" s="267"/>
      <c r="B45" s="265"/>
    </row>
    <row r="46" spans="1:3" ht="21" customHeight="1" x14ac:dyDescent="0.25">
      <c r="A46" s="267"/>
      <c r="B46" s="89"/>
    </row>
    <row r="47" spans="1:3" x14ac:dyDescent="0.25">
      <c r="A47" s="264" t="s">
        <v>365</v>
      </c>
      <c r="B47" s="265" t="s">
        <v>362</v>
      </c>
    </row>
    <row r="48" spans="1:3" x14ac:dyDescent="0.25">
      <c r="A48" s="264"/>
      <c r="B48" s="266"/>
    </row>
    <row r="49" spans="1:2" x14ac:dyDescent="0.25">
      <c r="A49" s="264"/>
      <c r="B49" s="266"/>
    </row>
    <row r="50" spans="1:2" x14ac:dyDescent="0.25">
      <c r="A50" s="264"/>
      <c r="B50" s="266"/>
    </row>
    <row r="51" spans="1:2" x14ac:dyDescent="0.25">
      <c r="A51" s="264"/>
      <c r="B51" s="266"/>
    </row>
    <row r="52" spans="1:2" x14ac:dyDescent="0.25">
      <c r="A52" s="264"/>
      <c r="B52" s="266"/>
    </row>
    <row r="53" spans="1:2" ht="15.75" customHeight="1" x14ac:dyDescent="0.25">
      <c r="B53" s="7"/>
    </row>
    <row r="54" spans="1:2" ht="15" customHeight="1" x14ac:dyDescent="0.25">
      <c r="A54" s="264" t="s">
        <v>431</v>
      </c>
      <c r="B54" s="265" t="s">
        <v>366</v>
      </c>
    </row>
    <row r="55" spans="1:2" x14ac:dyDescent="0.25">
      <c r="A55" s="264"/>
      <c r="B55" s="265"/>
    </row>
    <row r="56" spans="1:2" x14ac:dyDescent="0.25">
      <c r="A56" s="264"/>
      <c r="B56" s="265"/>
    </row>
    <row r="57" spans="1:2" x14ac:dyDescent="0.25">
      <c r="A57" s="40"/>
      <c r="B57" s="57"/>
    </row>
    <row r="58" spans="1:2" ht="6.75" customHeight="1" x14ac:dyDescent="0.25">
      <c r="B58" s="88"/>
    </row>
    <row r="59" spans="1:2" x14ac:dyDescent="0.25">
      <c r="A59" s="40"/>
      <c r="B59" s="40"/>
    </row>
  </sheetData>
  <sheetProtection algorithmName="SHA-512" hashValue="hGXR9kXWNbgQ9TI6gTnwWW9xmSS3Vm+QcgmpJyvTA25Gu5+988sxUWEC6tNfTe7VJ5C2oggX183MKbVHuIo+Xg==" saltValue="mrE0iD2b6cwdPq4RworvdA==" spinCount="100000" sheet="1" objects="1" scenarios="1"/>
  <mergeCells count="22">
    <mergeCell ref="A27:A28"/>
    <mergeCell ref="B27:B28"/>
    <mergeCell ref="B31:B32"/>
    <mergeCell ref="B34:B39"/>
    <mergeCell ref="A34:A39"/>
    <mergeCell ref="A31:A32"/>
    <mergeCell ref="B47:B52"/>
    <mergeCell ref="A47:A52"/>
    <mergeCell ref="B41:B45"/>
    <mergeCell ref="A41:A46"/>
    <mergeCell ref="B54:B56"/>
    <mergeCell ref="A54:A56"/>
    <mergeCell ref="A7:I7"/>
    <mergeCell ref="C9:I9"/>
    <mergeCell ref="A23:A25"/>
    <mergeCell ref="B23:B25"/>
    <mergeCell ref="B11:B13"/>
    <mergeCell ref="A11:A13"/>
    <mergeCell ref="B15:B16"/>
    <mergeCell ref="A15:A16"/>
    <mergeCell ref="B19:B21"/>
    <mergeCell ref="A19:A21"/>
  </mergeCells>
  <pageMargins left="0.7" right="0.7" top="0.75" bottom="0.75" header="0.3" footer="0.3"/>
  <pageSetup paperSize="9" scale="6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E307"/>
  <sheetViews>
    <sheetView view="pageBreakPreview" zoomScaleNormal="100" zoomScaleSheetLayoutView="100" workbookViewId="0"/>
  </sheetViews>
  <sheetFormatPr defaultColWidth="9.140625" defaultRowHeight="15" x14ac:dyDescent="0.25"/>
  <cols>
    <col min="1" max="1" width="8.42578125" style="17" bestFit="1" customWidth="1"/>
    <col min="2" max="2" width="57" style="7" bestFit="1" customWidth="1"/>
    <col min="3" max="16384" width="9.140625" style="7"/>
  </cols>
  <sheetData>
    <row r="1" spans="1:5" ht="18.75" x14ac:dyDescent="0.25">
      <c r="A1" s="91" t="str">
        <f>Definitions!A1</f>
        <v>Form RBSF-ILC</v>
      </c>
      <c r="B1" s="91"/>
    </row>
    <row r="5" spans="1:5" ht="16.5" thickBot="1" x14ac:dyDescent="0.3">
      <c r="A5" s="27" t="s">
        <v>8</v>
      </c>
      <c r="B5" s="16" t="s">
        <v>17</v>
      </c>
    </row>
    <row r="6" spans="1:5" ht="19.5" thickBot="1" x14ac:dyDescent="0.3">
      <c r="A6" s="260" t="s">
        <v>27</v>
      </c>
      <c r="B6" s="261"/>
      <c r="C6" s="261"/>
      <c r="D6" s="261"/>
      <c r="E6" s="262"/>
    </row>
    <row r="7" spans="1:5" ht="6.75" customHeight="1" x14ac:dyDescent="0.25"/>
    <row r="8" spans="1:5" ht="15.75" x14ac:dyDescent="0.25">
      <c r="A8" s="28" t="s">
        <v>12</v>
      </c>
      <c r="B8" s="30" t="s">
        <v>43</v>
      </c>
    </row>
    <row r="9" spans="1:5" x14ac:dyDescent="0.25">
      <c r="B9" s="7" t="s">
        <v>399</v>
      </c>
    </row>
    <row r="10" spans="1:5" x14ac:dyDescent="0.25">
      <c r="B10" s="7" t="s">
        <v>375</v>
      </c>
    </row>
    <row r="12" spans="1:5" ht="15.75" x14ac:dyDescent="0.25">
      <c r="A12" s="47" t="s">
        <v>13</v>
      </c>
      <c r="B12" s="30" t="s">
        <v>353</v>
      </c>
    </row>
    <row r="13" spans="1:5" x14ac:dyDescent="0.25">
      <c r="B13" s="7" t="s">
        <v>419</v>
      </c>
    </row>
    <row r="14" spans="1:5" x14ac:dyDescent="0.25">
      <c r="B14" s="7" t="s">
        <v>420</v>
      </c>
    </row>
    <row r="15" spans="1:5" x14ac:dyDescent="0.25">
      <c r="B15" s="7" t="s">
        <v>421</v>
      </c>
    </row>
    <row r="16" spans="1:5" x14ac:dyDescent="0.25">
      <c r="B16" s="7" t="s">
        <v>414</v>
      </c>
    </row>
    <row r="17" spans="1:2" x14ac:dyDescent="0.25">
      <c r="B17" s="7" t="s">
        <v>415</v>
      </c>
    </row>
    <row r="18" spans="1:2" x14ac:dyDescent="0.25">
      <c r="B18" s="7" t="s">
        <v>422</v>
      </c>
    </row>
    <row r="19" spans="1:2" x14ac:dyDescent="0.25">
      <c r="B19" s="7" t="s">
        <v>416</v>
      </c>
    </row>
    <row r="20" spans="1:2" x14ac:dyDescent="0.25">
      <c r="B20" s="7" t="s">
        <v>417</v>
      </c>
    </row>
    <row r="21" spans="1:2" x14ac:dyDescent="0.25">
      <c r="B21" s="7" t="s">
        <v>418</v>
      </c>
    </row>
    <row r="22" spans="1:2" x14ac:dyDescent="0.25">
      <c r="B22" s="7" t="s">
        <v>376</v>
      </c>
    </row>
    <row r="23" spans="1:2" x14ac:dyDescent="0.25">
      <c r="B23" s="7" t="s">
        <v>412</v>
      </c>
    </row>
    <row r="24" spans="1:2" x14ac:dyDescent="0.25">
      <c r="B24" s="7" t="s">
        <v>377</v>
      </c>
    </row>
    <row r="25" spans="1:2" x14ac:dyDescent="0.25">
      <c r="B25" s="7" t="s">
        <v>413</v>
      </c>
    </row>
    <row r="26" spans="1:2" x14ac:dyDescent="0.25">
      <c r="B26" s="7" t="s">
        <v>423</v>
      </c>
    </row>
    <row r="28" spans="1:2" ht="15.75" x14ac:dyDescent="0.25">
      <c r="A28" s="47" t="s">
        <v>14</v>
      </c>
      <c r="B28" s="30" t="s">
        <v>63</v>
      </c>
    </row>
    <row r="29" spans="1:2" x14ac:dyDescent="0.25">
      <c r="B29" s="7" t="s">
        <v>378</v>
      </c>
    </row>
    <row r="30" spans="1:2" x14ac:dyDescent="0.25">
      <c r="B30" s="7" t="s">
        <v>379</v>
      </c>
    </row>
    <row r="32" spans="1:2" ht="15.75" x14ac:dyDescent="0.25">
      <c r="A32" s="47" t="s">
        <v>15</v>
      </c>
      <c r="B32" s="29" t="s">
        <v>67</v>
      </c>
    </row>
    <row r="33" spans="1:5" x14ac:dyDescent="0.25">
      <c r="A33" s="7"/>
      <c r="B33" s="7" t="s">
        <v>380</v>
      </c>
    </row>
    <row r="34" spans="1:5" x14ac:dyDescent="0.25">
      <c r="A34" s="7"/>
      <c r="B34" s="7" t="s">
        <v>381</v>
      </c>
    </row>
    <row r="35" spans="1:5" x14ac:dyDescent="0.25">
      <c r="A35" s="7"/>
      <c r="B35" s="7" t="s">
        <v>382</v>
      </c>
    </row>
    <row r="36" spans="1:5" x14ac:dyDescent="0.25">
      <c r="A36" s="7"/>
      <c r="B36" s="7" t="s">
        <v>383</v>
      </c>
    </row>
    <row r="37" spans="1:5" x14ac:dyDescent="0.25">
      <c r="A37" s="7"/>
      <c r="B37" s="7" t="s">
        <v>384</v>
      </c>
    </row>
    <row r="39" spans="1:5" ht="15.75" x14ac:dyDescent="0.25">
      <c r="A39" s="47" t="s">
        <v>16</v>
      </c>
      <c r="B39" s="29" t="s">
        <v>48</v>
      </c>
    </row>
    <row r="40" spans="1:5" x14ac:dyDescent="0.25">
      <c r="A40" s="7"/>
      <c r="B40" s="7" t="s">
        <v>5</v>
      </c>
    </row>
    <row r="41" spans="1:5" x14ac:dyDescent="0.25">
      <c r="A41" s="7"/>
      <c r="B41" s="7" t="s">
        <v>4</v>
      </c>
    </row>
    <row r="42" spans="1:5" x14ac:dyDescent="0.25">
      <c r="B42" s="7" t="s">
        <v>40</v>
      </c>
    </row>
    <row r="44" spans="1:5" ht="15.75" customHeight="1" x14ac:dyDescent="0.3">
      <c r="A44" s="47" t="s">
        <v>47</v>
      </c>
      <c r="B44" s="29" t="s">
        <v>103</v>
      </c>
      <c r="D44" s="36"/>
      <c r="E44" s="36"/>
    </row>
    <row r="45" spans="1:5" x14ac:dyDescent="0.25">
      <c r="A45" s="7"/>
      <c r="B45" s="7" t="s">
        <v>40</v>
      </c>
    </row>
    <row r="46" spans="1:5" x14ac:dyDescent="0.25">
      <c r="A46" s="7"/>
      <c r="B46" s="7" t="s">
        <v>104</v>
      </c>
    </row>
    <row r="47" spans="1:5" x14ac:dyDescent="0.25">
      <c r="A47" s="7"/>
      <c r="B47" s="7" t="s">
        <v>105</v>
      </c>
    </row>
    <row r="48" spans="1:5" x14ac:dyDescent="0.25">
      <c r="A48" s="7"/>
      <c r="B48" s="7" t="s">
        <v>106</v>
      </c>
    </row>
    <row r="49" spans="1:3" x14ac:dyDescent="0.25">
      <c r="A49" s="7"/>
      <c r="B49" s="7" t="s">
        <v>107</v>
      </c>
    </row>
    <row r="50" spans="1:3" x14ac:dyDescent="0.25">
      <c r="A50" s="7"/>
      <c r="B50" s="7" t="s">
        <v>108</v>
      </c>
    </row>
    <row r="51" spans="1:3" x14ac:dyDescent="0.25">
      <c r="B51" s="7" t="s">
        <v>109</v>
      </c>
      <c r="C51" s="43"/>
    </row>
    <row r="52" spans="1:3" x14ac:dyDescent="0.25">
      <c r="B52" s="7" t="s">
        <v>110</v>
      </c>
      <c r="C52" s="43"/>
    </row>
    <row r="53" spans="1:3" x14ac:dyDescent="0.25">
      <c r="B53" s="7" t="s">
        <v>111</v>
      </c>
      <c r="C53" s="43"/>
    </row>
    <row r="54" spans="1:3" x14ac:dyDescent="0.25">
      <c r="B54" s="7" t="s">
        <v>112</v>
      </c>
      <c r="C54" s="43"/>
    </row>
    <row r="55" spans="1:3" x14ac:dyDescent="0.25">
      <c r="B55" s="7" t="s">
        <v>113</v>
      </c>
      <c r="C55" s="43"/>
    </row>
    <row r="56" spans="1:3" x14ac:dyDescent="0.25">
      <c r="B56" s="7" t="s">
        <v>114</v>
      </c>
      <c r="C56" s="43"/>
    </row>
    <row r="57" spans="1:3" x14ac:dyDescent="0.25">
      <c r="B57" s="7" t="s">
        <v>115</v>
      </c>
      <c r="C57" s="43"/>
    </row>
    <row r="58" spans="1:3" x14ac:dyDescent="0.25">
      <c r="B58" s="7" t="s">
        <v>116</v>
      </c>
      <c r="C58" s="43"/>
    </row>
    <row r="59" spans="1:3" x14ac:dyDescent="0.25">
      <c r="B59" s="7" t="s">
        <v>117</v>
      </c>
      <c r="C59" s="43"/>
    </row>
    <row r="60" spans="1:3" x14ac:dyDescent="0.25">
      <c r="B60" s="7" t="s">
        <v>118</v>
      </c>
      <c r="C60" s="43"/>
    </row>
    <row r="61" spans="1:3" x14ac:dyDescent="0.25">
      <c r="B61" s="7" t="s">
        <v>119</v>
      </c>
      <c r="C61" s="43"/>
    </row>
    <row r="62" spans="1:3" x14ac:dyDescent="0.25">
      <c r="B62" s="7" t="s">
        <v>120</v>
      </c>
      <c r="C62" s="43"/>
    </row>
    <row r="63" spans="1:3" x14ac:dyDescent="0.25">
      <c r="B63" s="7" t="s">
        <v>121</v>
      </c>
      <c r="C63" s="43"/>
    </row>
    <row r="64" spans="1:3" x14ac:dyDescent="0.25">
      <c r="B64" s="7" t="s">
        <v>122</v>
      </c>
      <c r="C64" s="43"/>
    </row>
    <row r="65" spans="2:3" x14ac:dyDescent="0.25">
      <c r="B65" s="7" t="s">
        <v>123</v>
      </c>
      <c r="C65" s="43"/>
    </row>
    <row r="66" spans="2:3" x14ac:dyDescent="0.25">
      <c r="B66" s="7" t="s">
        <v>124</v>
      </c>
      <c r="C66" s="43"/>
    </row>
    <row r="67" spans="2:3" x14ac:dyDescent="0.25">
      <c r="B67" s="7" t="s">
        <v>125</v>
      </c>
      <c r="C67" s="43"/>
    </row>
    <row r="68" spans="2:3" x14ac:dyDescent="0.25">
      <c r="B68" s="7" t="s">
        <v>126</v>
      </c>
      <c r="C68" s="43"/>
    </row>
    <row r="69" spans="2:3" x14ac:dyDescent="0.25">
      <c r="B69" s="7" t="s">
        <v>127</v>
      </c>
      <c r="C69" s="43"/>
    </row>
    <row r="70" spans="2:3" x14ac:dyDescent="0.25">
      <c r="B70" s="7" t="s">
        <v>128</v>
      </c>
      <c r="C70" s="43"/>
    </row>
    <row r="71" spans="2:3" x14ac:dyDescent="0.25">
      <c r="B71" s="7" t="s">
        <v>129</v>
      </c>
      <c r="C71" s="43"/>
    </row>
    <row r="72" spans="2:3" x14ac:dyDescent="0.25">
      <c r="B72" s="7" t="s">
        <v>130</v>
      </c>
      <c r="C72" s="43"/>
    </row>
    <row r="73" spans="2:3" x14ac:dyDescent="0.25">
      <c r="B73" s="7" t="s">
        <v>131</v>
      </c>
      <c r="C73" s="43"/>
    </row>
    <row r="74" spans="2:3" x14ac:dyDescent="0.25">
      <c r="B74" s="7" t="s">
        <v>132</v>
      </c>
      <c r="C74" s="43"/>
    </row>
    <row r="75" spans="2:3" x14ac:dyDescent="0.25">
      <c r="B75" s="7" t="s">
        <v>133</v>
      </c>
      <c r="C75" s="43"/>
    </row>
    <row r="76" spans="2:3" x14ac:dyDescent="0.25">
      <c r="B76" s="7" t="s">
        <v>134</v>
      </c>
      <c r="C76" s="43"/>
    </row>
    <row r="77" spans="2:3" x14ac:dyDescent="0.25">
      <c r="B77" s="7" t="s">
        <v>135</v>
      </c>
      <c r="C77" s="43"/>
    </row>
    <row r="78" spans="2:3" x14ac:dyDescent="0.25">
      <c r="B78" s="7" t="s">
        <v>136</v>
      </c>
      <c r="C78" s="43"/>
    </row>
    <row r="79" spans="2:3" x14ac:dyDescent="0.25">
      <c r="B79" s="7" t="s">
        <v>137</v>
      </c>
      <c r="C79" s="43"/>
    </row>
    <row r="80" spans="2:3" x14ac:dyDescent="0.25">
      <c r="B80" s="7" t="s">
        <v>138</v>
      </c>
      <c r="C80" s="43"/>
    </row>
    <row r="81" spans="2:3" x14ac:dyDescent="0.25">
      <c r="B81" s="7" t="s">
        <v>139</v>
      </c>
      <c r="C81" s="43"/>
    </row>
    <row r="82" spans="2:3" x14ac:dyDescent="0.25">
      <c r="B82" s="7" t="s">
        <v>140</v>
      </c>
      <c r="C82" s="43"/>
    </row>
    <row r="83" spans="2:3" x14ac:dyDescent="0.25">
      <c r="B83" s="7" t="s">
        <v>141</v>
      </c>
      <c r="C83" s="43"/>
    </row>
    <row r="84" spans="2:3" x14ac:dyDescent="0.25">
      <c r="B84" s="7" t="s">
        <v>142</v>
      </c>
      <c r="C84" s="43"/>
    </row>
    <row r="85" spans="2:3" x14ac:dyDescent="0.25">
      <c r="B85" s="7" t="s">
        <v>143</v>
      </c>
      <c r="C85" s="43"/>
    </row>
    <row r="86" spans="2:3" x14ac:dyDescent="0.25">
      <c r="B86" s="7" t="s">
        <v>144</v>
      </c>
      <c r="C86" s="43"/>
    </row>
    <row r="87" spans="2:3" x14ac:dyDescent="0.25">
      <c r="B87" s="7" t="s">
        <v>145</v>
      </c>
      <c r="C87" s="43"/>
    </row>
    <row r="88" spans="2:3" x14ac:dyDescent="0.25">
      <c r="B88" s="7" t="s">
        <v>146</v>
      </c>
      <c r="C88" s="43"/>
    </row>
    <row r="89" spans="2:3" x14ac:dyDescent="0.25">
      <c r="B89" s="7" t="s">
        <v>147</v>
      </c>
      <c r="C89" s="43"/>
    </row>
    <row r="90" spans="2:3" x14ac:dyDescent="0.25">
      <c r="B90" s="7" t="s">
        <v>148</v>
      </c>
      <c r="C90" s="43"/>
    </row>
    <row r="91" spans="2:3" x14ac:dyDescent="0.25">
      <c r="B91" s="7" t="s">
        <v>149</v>
      </c>
      <c r="C91" s="43"/>
    </row>
    <row r="92" spans="2:3" x14ac:dyDescent="0.25">
      <c r="B92" s="7" t="s">
        <v>150</v>
      </c>
      <c r="C92" s="43"/>
    </row>
    <row r="93" spans="2:3" x14ac:dyDescent="0.25">
      <c r="B93" s="7" t="s">
        <v>151</v>
      </c>
      <c r="C93" s="43"/>
    </row>
    <row r="94" spans="2:3" x14ac:dyDescent="0.25">
      <c r="B94" s="7" t="s">
        <v>152</v>
      </c>
      <c r="C94" s="43"/>
    </row>
    <row r="95" spans="2:3" x14ac:dyDescent="0.25">
      <c r="B95" s="7" t="s">
        <v>153</v>
      </c>
      <c r="C95" s="43"/>
    </row>
    <row r="96" spans="2:3" x14ac:dyDescent="0.25">
      <c r="B96" s="7" t="s">
        <v>154</v>
      </c>
      <c r="C96" s="43"/>
    </row>
    <row r="97" spans="2:3" x14ac:dyDescent="0.25">
      <c r="B97" s="7" t="s">
        <v>155</v>
      </c>
      <c r="C97" s="43"/>
    </row>
    <row r="98" spans="2:3" x14ac:dyDescent="0.25">
      <c r="B98" s="7" t="s">
        <v>156</v>
      </c>
      <c r="C98" s="43"/>
    </row>
    <row r="99" spans="2:3" x14ac:dyDescent="0.25">
      <c r="B99" s="7" t="s">
        <v>157</v>
      </c>
      <c r="C99" s="43"/>
    </row>
    <row r="100" spans="2:3" x14ac:dyDescent="0.25">
      <c r="B100" s="7" t="s">
        <v>158</v>
      </c>
      <c r="C100" s="43"/>
    </row>
    <row r="101" spans="2:3" x14ac:dyDescent="0.25">
      <c r="B101" s="7" t="s">
        <v>159</v>
      </c>
      <c r="C101" s="43"/>
    </row>
    <row r="102" spans="2:3" x14ac:dyDescent="0.25">
      <c r="B102" s="7" t="s">
        <v>160</v>
      </c>
      <c r="C102" s="43"/>
    </row>
    <row r="103" spans="2:3" x14ac:dyDescent="0.25">
      <c r="B103" s="7" t="s">
        <v>161</v>
      </c>
      <c r="C103" s="43"/>
    </row>
    <row r="104" spans="2:3" x14ac:dyDescent="0.25">
      <c r="B104" s="7" t="s">
        <v>162</v>
      </c>
      <c r="C104" s="43"/>
    </row>
    <row r="105" spans="2:3" x14ac:dyDescent="0.25">
      <c r="B105" s="7" t="s">
        <v>163</v>
      </c>
      <c r="C105" s="43"/>
    </row>
    <row r="106" spans="2:3" x14ac:dyDescent="0.25">
      <c r="B106" s="7" t="s">
        <v>164</v>
      </c>
      <c r="C106" s="43"/>
    </row>
    <row r="107" spans="2:3" x14ac:dyDescent="0.25">
      <c r="B107" s="7" t="s">
        <v>165</v>
      </c>
      <c r="C107" s="43"/>
    </row>
    <row r="108" spans="2:3" x14ac:dyDescent="0.25">
      <c r="B108" s="7" t="s">
        <v>166</v>
      </c>
      <c r="C108" s="43"/>
    </row>
    <row r="109" spans="2:3" x14ac:dyDescent="0.25">
      <c r="B109" s="7" t="s">
        <v>167</v>
      </c>
      <c r="C109" s="43"/>
    </row>
    <row r="110" spans="2:3" x14ac:dyDescent="0.25">
      <c r="B110" s="7" t="s">
        <v>168</v>
      </c>
      <c r="C110" s="43"/>
    </row>
    <row r="111" spans="2:3" x14ac:dyDescent="0.25">
      <c r="B111" s="7" t="s">
        <v>169</v>
      </c>
      <c r="C111" s="43"/>
    </row>
    <row r="112" spans="2:3" x14ac:dyDescent="0.25">
      <c r="B112" s="7" t="s">
        <v>170</v>
      </c>
      <c r="C112" s="43"/>
    </row>
    <row r="113" spans="2:3" x14ac:dyDescent="0.25">
      <c r="B113" s="7" t="s">
        <v>171</v>
      </c>
      <c r="C113" s="43"/>
    </row>
    <row r="114" spans="2:3" x14ac:dyDescent="0.25">
      <c r="B114" s="7" t="s">
        <v>172</v>
      </c>
      <c r="C114" s="43"/>
    </row>
    <row r="115" spans="2:3" x14ac:dyDescent="0.25">
      <c r="B115" s="7" t="s">
        <v>173</v>
      </c>
      <c r="C115" s="43"/>
    </row>
    <row r="116" spans="2:3" x14ac:dyDescent="0.25">
      <c r="B116" s="7" t="s">
        <v>174</v>
      </c>
      <c r="C116" s="43"/>
    </row>
    <row r="117" spans="2:3" x14ac:dyDescent="0.25">
      <c r="B117" s="7" t="s">
        <v>175</v>
      </c>
      <c r="C117" s="43"/>
    </row>
    <row r="118" spans="2:3" x14ac:dyDescent="0.25">
      <c r="B118" s="7" t="s">
        <v>176</v>
      </c>
      <c r="C118" s="43"/>
    </row>
    <row r="119" spans="2:3" x14ac:dyDescent="0.25">
      <c r="B119" s="7" t="s">
        <v>177</v>
      </c>
      <c r="C119" s="43"/>
    </row>
    <row r="120" spans="2:3" x14ac:dyDescent="0.25">
      <c r="B120" s="7" t="s">
        <v>178</v>
      </c>
      <c r="C120" s="43"/>
    </row>
    <row r="121" spans="2:3" x14ac:dyDescent="0.25">
      <c r="B121" s="7" t="s">
        <v>179</v>
      </c>
      <c r="C121" s="43"/>
    </row>
    <row r="122" spans="2:3" x14ac:dyDescent="0.25">
      <c r="B122" s="7" t="s">
        <v>180</v>
      </c>
      <c r="C122" s="43"/>
    </row>
    <row r="123" spans="2:3" x14ac:dyDescent="0.25">
      <c r="B123" s="7" t="s">
        <v>181</v>
      </c>
      <c r="C123" s="43"/>
    </row>
    <row r="124" spans="2:3" x14ac:dyDescent="0.25">
      <c r="B124" s="7" t="s">
        <v>182</v>
      </c>
      <c r="C124" s="43"/>
    </row>
    <row r="125" spans="2:3" x14ac:dyDescent="0.25">
      <c r="B125" s="7" t="s">
        <v>183</v>
      </c>
      <c r="C125" s="43"/>
    </row>
    <row r="126" spans="2:3" x14ac:dyDescent="0.25">
      <c r="B126" s="7" t="s">
        <v>184</v>
      </c>
      <c r="C126" s="43"/>
    </row>
    <row r="127" spans="2:3" x14ac:dyDescent="0.25">
      <c r="B127" s="7" t="s">
        <v>185</v>
      </c>
      <c r="C127" s="43"/>
    </row>
    <row r="128" spans="2:3" x14ac:dyDescent="0.25">
      <c r="B128" s="7" t="s">
        <v>186</v>
      </c>
      <c r="C128" s="43"/>
    </row>
    <row r="129" spans="2:3" x14ac:dyDescent="0.25">
      <c r="B129" s="7" t="s">
        <v>187</v>
      </c>
      <c r="C129" s="43"/>
    </row>
    <row r="130" spans="2:3" x14ac:dyDescent="0.25">
      <c r="B130" s="7" t="s">
        <v>188</v>
      </c>
      <c r="C130" s="43"/>
    </row>
    <row r="131" spans="2:3" x14ac:dyDescent="0.25">
      <c r="B131" s="7" t="s">
        <v>189</v>
      </c>
      <c r="C131" s="43"/>
    </row>
    <row r="132" spans="2:3" x14ac:dyDescent="0.25">
      <c r="B132" s="7" t="s">
        <v>190</v>
      </c>
      <c r="C132" s="43"/>
    </row>
    <row r="133" spans="2:3" x14ac:dyDescent="0.25">
      <c r="B133" s="7" t="s">
        <v>191</v>
      </c>
      <c r="C133" s="43"/>
    </row>
    <row r="134" spans="2:3" x14ac:dyDescent="0.25">
      <c r="B134" s="7" t="s">
        <v>192</v>
      </c>
      <c r="C134" s="43"/>
    </row>
    <row r="135" spans="2:3" x14ac:dyDescent="0.25">
      <c r="B135" s="7" t="s">
        <v>193</v>
      </c>
      <c r="C135" s="43"/>
    </row>
    <row r="136" spans="2:3" x14ac:dyDescent="0.25">
      <c r="B136" s="7" t="s">
        <v>194</v>
      </c>
      <c r="C136" s="43"/>
    </row>
    <row r="137" spans="2:3" x14ac:dyDescent="0.25">
      <c r="B137" s="7" t="s">
        <v>195</v>
      </c>
      <c r="C137" s="43"/>
    </row>
    <row r="138" spans="2:3" x14ac:dyDescent="0.25">
      <c r="B138" s="7" t="s">
        <v>196</v>
      </c>
      <c r="C138" s="43"/>
    </row>
    <row r="139" spans="2:3" x14ac:dyDescent="0.25">
      <c r="B139" s="7" t="s">
        <v>197</v>
      </c>
      <c r="C139" s="43"/>
    </row>
    <row r="140" spans="2:3" x14ac:dyDescent="0.25">
      <c r="B140" s="7" t="s">
        <v>198</v>
      </c>
      <c r="C140" s="43"/>
    </row>
    <row r="141" spans="2:3" x14ac:dyDescent="0.25">
      <c r="B141" s="7" t="s">
        <v>199</v>
      </c>
      <c r="C141" s="43"/>
    </row>
    <row r="142" spans="2:3" x14ac:dyDescent="0.25">
      <c r="B142" s="7" t="s">
        <v>200</v>
      </c>
      <c r="C142" s="43"/>
    </row>
    <row r="143" spans="2:3" x14ac:dyDescent="0.25">
      <c r="B143" s="7" t="s">
        <v>201</v>
      </c>
      <c r="C143" s="43"/>
    </row>
    <row r="144" spans="2:3" x14ac:dyDescent="0.25">
      <c r="B144" s="7" t="s">
        <v>202</v>
      </c>
      <c r="C144" s="43"/>
    </row>
    <row r="145" spans="2:3" x14ac:dyDescent="0.25">
      <c r="B145" s="7" t="s">
        <v>203</v>
      </c>
      <c r="C145" s="43"/>
    </row>
    <row r="146" spans="2:3" x14ac:dyDescent="0.25">
      <c r="B146" s="7" t="s">
        <v>204</v>
      </c>
      <c r="C146" s="43"/>
    </row>
    <row r="147" spans="2:3" x14ac:dyDescent="0.25">
      <c r="B147" s="7" t="s">
        <v>205</v>
      </c>
      <c r="C147" s="43"/>
    </row>
    <row r="148" spans="2:3" x14ac:dyDescent="0.25">
      <c r="B148" s="7" t="s">
        <v>206</v>
      </c>
      <c r="C148" s="43"/>
    </row>
    <row r="149" spans="2:3" x14ac:dyDescent="0.25">
      <c r="B149" s="7" t="s">
        <v>207</v>
      </c>
      <c r="C149" s="43"/>
    </row>
    <row r="150" spans="2:3" x14ac:dyDescent="0.25">
      <c r="B150" s="7" t="s">
        <v>208</v>
      </c>
      <c r="C150" s="43"/>
    </row>
    <row r="151" spans="2:3" x14ac:dyDescent="0.25">
      <c r="B151" s="7" t="s">
        <v>209</v>
      </c>
      <c r="C151" s="43"/>
    </row>
    <row r="152" spans="2:3" x14ac:dyDescent="0.25">
      <c r="B152" s="7" t="s">
        <v>210</v>
      </c>
      <c r="C152" s="43"/>
    </row>
    <row r="153" spans="2:3" x14ac:dyDescent="0.25">
      <c r="B153" s="7" t="s">
        <v>211</v>
      </c>
      <c r="C153" s="43"/>
    </row>
    <row r="154" spans="2:3" x14ac:dyDescent="0.25">
      <c r="B154" s="7" t="s">
        <v>212</v>
      </c>
      <c r="C154" s="43"/>
    </row>
    <row r="155" spans="2:3" x14ac:dyDescent="0.25">
      <c r="B155" s="7" t="s">
        <v>213</v>
      </c>
      <c r="C155" s="43"/>
    </row>
    <row r="156" spans="2:3" x14ac:dyDescent="0.25">
      <c r="B156" s="7" t="s">
        <v>214</v>
      </c>
      <c r="C156" s="43"/>
    </row>
    <row r="157" spans="2:3" x14ac:dyDescent="0.25">
      <c r="B157" s="7" t="s">
        <v>215</v>
      </c>
      <c r="C157" s="43"/>
    </row>
    <row r="158" spans="2:3" x14ac:dyDescent="0.25">
      <c r="B158" s="7" t="s">
        <v>216</v>
      </c>
      <c r="C158" s="43"/>
    </row>
    <row r="159" spans="2:3" x14ac:dyDescent="0.25">
      <c r="B159" s="7" t="s">
        <v>217</v>
      </c>
      <c r="C159" s="43"/>
    </row>
    <row r="160" spans="2:3" x14ac:dyDescent="0.25">
      <c r="B160" s="7" t="s">
        <v>218</v>
      </c>
      <c r="C160" s="43"/>
    </row>
    <row r="161" spans="2:3" x14ac:dyDescent="0.25">
      <c r="B161" s="7" t="s">
        <v>219</v>
      </c>
      <c r="C161" s="43"/>
    </row>
    <row r="162" spans="2:3" x14ac:dyDescent="0.25">
      <c r="B162" s="7" t="s">
        <v>220</v>
      </c>
      <c r="C162" s="43"/>
    </row>
    <row r="163" spans="2:3" x14ac:dyDescent="0.25">
      <c r="B163" s="7" t="s">
        <v>221</v>
      </c>
      <c r="C163" s="43"/>
    </row>
    <row r="164" spans="2:3" x14ac:dyDescent="0.25">
      <c r="B164" s="7" t="s">
        <v>222</v>
      </c>
      <c r="C164" s="43"/>
    </row>
    <row r="165" spans="2:3" x14ac:dyDescent="0.25">
      <c r="B165" s="7" t="s">
        <v>223</v>
      </c>
      <c r="C165" s="43"/>
    </row>
    <row r="166" spans="2:3" x14ac:dyDescent="0.25">
      <c r="B166" s="7" t="s">
        <v>224</v>
      </c>
      <c r="C166" s="43"/>
    </row>
    <row r="167" spans="2:3" x14ac:dyDescent="0.25">
      <c r="B167" s="7" t="s">
        <v>225</v>
      </c>
      <c r="C167" s="43"/>
    </row>
    <row r="168" spans="2:3" x14ac:dyDescent="0.25">
      <c r="B168" s="7" t="s">
        <v>226</v>
      </c>
      <c r="C168" s="43"/>
    </row>
    <row r="169" spans="2:3" x14ac:dyDescent="0.25">
      <c r="B169" s="7" t="s">
        <v>227</v>
      </c>
      <c r="C169" s="43"/>
    </row>
    <row r="170" spans="2:3" x14ac:dyDescent="0.25">
      <c r="B170" s="7" t="s">
        <v>228</v>
      </c>
      <c r="C170" s="43"/>
    </row>
    <row r="171" spans="2:3" x14ac:dyDescent="0.25">
      <c r="B171" s="7" t="s">
        <v>229</v>
      </c>
      <c r="C171" s="43"/>
    </row>
    <row r="172" spans="2:3" x14ac:dyDescent="0.25">
      <c r="B172" s="7" t="s">
        <v>230</v>
      </c>
      <c r="C172" s="43"/>
    </row>
    <row r="173" spans="2:3" x14ac:dyDescent="0.25">
      <c r="B173" s="7" t="s">
        <v>231</v>
      </c>
      <c r="C173" s="43"/>
    </row>
    <row r="174" spans="2:3" x14ac:dyDescent="0.25">
      <c r="B174" s="7" t="s">
        <v>232</v>
      </c>
      <c r="C174" s="43"/>
    </row>
    <row r="175" spans="2:3" x14ac:dyDescent="0.25">
      <c r="B175" s="7" t="s">
        <v>233</v>
      </c>
      <c r="C175" s="43"/>
    </row>
    <row r="176" spans="2:3" x14ac:dyDescent="0.25">
      <c r="B176" s="7" t="s">
        <v>234</v>
      </c>
      <c r="C176" s="43"/>
    </row>
    <row r="177" spans="2:3" x14ac:dyDescent="0.25">
      <c r="B177" s="7" t="s">
        <v>235</v>
      </c>
      <c r="C177" s="43"/>
    </row>
    <row r="178" spans="2:3" x14ac:dyDescent="0.25">
      <c r="B178" s="7" t="s">
        <v>236</v>
      </c>
      <c r="C178" s="43"/>
    </row>
    <row r="179" spans="2:3" x14ac:dyDescent="0.25">
      <c r="B179" s="7" t="s">
        <v>237</v>
      </c>
      <c r="C179" s="43"/>
    </row>
    <row r="180" spans="2:3" x14ac:dyDescent="0.25">
      <c r="B180" s="7" t="s">
        <v>238</v>
      </c>
      <c r="C180" s="43"/>
    </row>
    <row r="181" spans="2:3" x14ac:dyDescent="0.25">
      <c r="B181" s="7" t="s">
        <v>239</v>
      </c>
      <c r="C181" s="43"/>
    </row>
    <row r="182" spans="2:3" x14ac:dyDescent="0.25">
      <c r="B182" s="7" t="s">
        <v>240</v>
      </c>
      <c r="C182" s="43"/>
    </row>
    <row r="183" spans="2:3" x14ac:dyDescent="0.25">
      <c r="B183" s="7" t="s">
        <v>241</v>
      </c>
      <c r="C183" s="43"/>
    </row>
    <row r="184" spans="2:3" x14ac:dyDescent="0.25">
      <c r="B184" s="7" t="s">
        <v>242</v>
      </c>
      <c r="C184" s="43"/>
    </row>
    <row r="185" spans="2:3" x14ac:dyDescent="0.25">
      <c r="B185" s="7" t="s">
        <v>243</v>
      </c>
      <c r="C185" s="43"/>
    </row>
    <row r="186" spans="2:3" x14ac:dyDescent="0.25">
      <c r="B186" s="7" t="s">
        <v>244</v>
      </c>
      <c r="C186" s="43"/>
    </row>
    <row r="187" spans="2:3" x14ac:dyDescent="0.25">
      <c r="B187" s="7" t="s">
        <v>245</v>
      </c>
      <c r="C187" s="43"/>
    </row>
    <row r="188" spans="2:3" x14ac:dyDescent="0.25">
      <c r="B188" s="7" t="s">
        <v>246</v>
      </c>
      <c r="C188" s="43"/>
    </row>
    <row r="189" spans="2:3" x14ac:dyDescent="0.25">
      <c r="B189" s="7" t="s">
        <v>247</v>
      </c>
      <c r="C189" s="43"/>
    </row>
    <row r="190" spans="2:3" x14ac:dyDescent="0.25">
      <c r="B190" s="7" t="s">
        <v>248</v>
      </c>
      <c r="C190" s="43"/>
    </row>
    <row r="191" spans="2:3" x14ac:dyDescent="0.25">
      <c r="B191" s="7" t="s">
        <v>249</v>
      </c>
      <c r="C191" s="43"/>
    </row>
    <row r="192" spans="2:3" x14ac:dyDescent="0.25">
      <c r="B192" s="7" t="s">
        <v>250</v>
      </c>
      <c r="C192" s="43"/>
    </row>
    <row r="193" spans="2:3" x14ac:dyDescent="0.25">
      <c r="B193" s="7" t="s">
        <v>251</v>
      </c>
      <c r="C193" s="43"/>
    </row>
    <row r="194" spans="2:3" x14ac:dyDescent="0.25">
      <c r="B194" s="7" t="s">
        <v>252</v>
      </c>
      <c r="C194" s="43"/>
    </row>
    <row r="195" spans="2:3" x14ac:dyDescent="0.25">
      <c r="B195" s="7" t="s">
        <v>253</v>
      </c>
      <c r="C195" s="43"/>
    </row>
    <row r="196" spans="2:3" x14ac:dyDescent="0.25">
      <c r="B196" s="7" t="s">
        <v>254</v>
      </c>
      <c r="C196" s="43"/>
    </row>
    <row r="197" spans="2:3" x14ac:dyDescent="0.25">
      <c r="B197" s="7" t="s">
        <v>255</v>
      </c>
      <c r="C197" s="43"/>
    </row>
    <row r="198" spans="2:3" x14ac:dyDescent="0.25">
      <c r="B198" s="7" t="s">
        <v>256</v>
      </c>
      <c r="C198" s="43"/>
    </row>
    <row r="199" spans="2:3" x14ac:dyDescent="0.25">
      <c r="B199" s="7" t="s">
        <v>257</v>
      </c>
      <c r="C199" s="43"/>
    </row>
    <row r="200" spans="2:3" x14ac:dyDescent="0.25">
      <c r="B200" s="7" t="s">
        <v>258</v>
      </c>
      <c r="C200" s="43"/>
    </row>
    <row r="201" spans="2:3" x14ac:dyDescent="0.25">
      <c r="B201" s="7" t="s">
        <v>259</v>
      </c>
      <c r="C201" s="43"/>
    </row>
    <row r="202" spans="2:3" x14ac:dyDescent="0.25">
      <c r="B202" s="7" t="s">
        <v>260</v>
      </c>
      <c r="C202" s="43"/>
    </row>
    <row r="203" spans="2:3" x14ac:dyDescent="0.25">
      <c r="B203" s="7" t="s">
        <v>261</v>
      </c>
      <c r="C203" s="43"/>
    </row>
    <row r="204" spans="2:3" x14ac:dyDescent="0.25">
      <c r="B204" s="7" t="s">
        <v>262</v>
      </c>
      <c r="C204" s="43"/>
    </row>
    <row r="205" spans="2:3" x14ac:dyDescent="0.25">
      <c r="B205" s="7" t="s">
        <v>263</v>
      </c>
      <c r="C205" s="43"/>
    </row>
    <row r="206" spans="2:3" x14ac:dyDescent="0.25">
      <c r="B206" s="7" t="s">
        <v>264</v>
      </c>
      <c r="C206" s="43"/>
    </row>
    <row r="207" spans="2:3" x14ac:dyDescent="0.25">
      <c r="B207" s="7" t="s">
        <v>265</v>
      </c>
      <c r="C207" s="43"/>
    </row>
    <row r="208" spans="2:3" x14ac:dyDescent="0.25">
      <c r="B208" s="7" t="s">
        <v>266</v>
      </c>
      <c r="C208" s="43"/>
    </row>
    <row r="209" spans="2:3" x14ac:dyDescent="0.25">
      <c r="B209" s="7" t="s">
        <v>267</v>
      </c>
      <c r="C209" s="43"/>
    </row>
    <row r="210" spans="2:3" x14ac:dyDescent="0.25">
      <c r="B210" s="7" t="s">
        <v>268</v>
      </c>
      <c r="C210" s="43"/>
    </row>
    <row r="211" spans="2:3" x14ac:dyDescent="0.25">
      <c r="B211" s="7" t="s">
        <v>269</v>
      </c>
      <c r="C211" s="43"/>
    </row>
    <row r="212" spans="2:3" x14ac:dyDescent="0.25">
      <c r="B212" s="7" t="s">
        <v>270</v>
      </c>
      <c r="C212" s="43"/>
    </row>
    <row r="213" spans="2:3" x14ac:dyDescent="0.25">
      <c r="B213" s="7" t="s">
        <v>271</v>
      </c>
      <c r="C213" s="43"/>
    </row>
    <row r="214" spans="2:3" x14ac:dyDescent="0.25">
      <c r="B214" s="7" t="s">
        <v>272</v>
      </c>
      <c r="C214" s="43"/>
    </row>
    <row r="215" spans="2:3" x14ac:dyDescent="0.25">
      <c r="B215" s="7" t="s">
        <v>273</v>
      </c>
      <c r="C215" s="43"/>
    </row>
    <row r="216" spans="2:3" x14ac:dyDescent="0.25">
      <c r="B216" s="7" t="s">
        <v>274</v>
      </c>
      <c r="C216" s="43"/>
    </row>
    <row r="217" spans="2:3" x14ac:dyDescent="0.25">
      <c r="B217" s="7" t="s">
        <v>275</v>
      </c>
      <c r="C217" s="43"/>
    </row>
    <row r="218" spans="2:3" x14ac:dyDescent="0.25">
      <c r="B218" s="7" t="s">
        <v>276</v>
      </c>
      <c r="C218" s="43"/>
    </row>
    <row r="219" spans="2:3" x14ac:dyDescent="0.25">
      <c r="B219" s="7" t="s">
        <v>277</v>
      </c>
      <c r="C219" s="43"/>
    </row>
    <row r="220" spans="2:3" x14ac:dyDescent="0.25">
      <c r="B220" s="7" t="s">
        <v>278</v>
      </c>
      <c r="C220" s="43"/>
    </row>
    <row r="221" spans="2:3" x14ac:dyDescent="0.25">
      <c r="B221" s="7" t="s">
        <v>279</v>
      </c>
      <c r="C221" s="43"/>
    </row>
    <row r="222" spans="2:3" x14ac:dyDescent="0.25">
      <c r="B222" s="7" t="s">
        <v>280</v>
      </c>
      <c r="C222" s="43"/>
    </row>
    <row r="223" spans="2:3" x14ac:dyDescent="0.25">
      <c r="B223" s="7" t="s">
        <v>281</v>
      </c>
      <c r="C223" s="43"/>
    </row>
    <row r="224" spans="2:3" x14ac:dyDescent="0.25">
      <c r="B224" s="7" t="s">
        <v>282</v>
      </c>
      <c r="C224" s="43"/>
    </row>
    <row r="225" spans="2:3" x14ac:dyDescent="0.25">
      <c r="B225" s="7" t="s">
        <v>283</v>
      </c>
      <c r="C225" s="43"/>
    </row>
    <row r="226" spans="2:3" x14ac:dyDescent="0.25">
      <c r="B226" s="7" t="s">
        <v>284</v>
      </c>
      <c r="C226" s="43"/>
    </row>
    <row r="227" spans="2:3" x14ac:dyDescent="0.25">
      <c r="B227" s="7" t="s">
        <v>285</v>
      </c>
      <c r="C227" s="43"/>
    </row>
    <row r="228" spans="2:3" x14ac:dyDescent="0.25">
      <c r="B228" s="7" t="s">
        <v>286</v>
      </c>
      <c r="C228" s="43"/>
    </row>
    <row r="229" spans="2:3" x14ac:dyDescent="0.25">
      <c r="B229" s="7" t="s">
        <v>287</v>
      </c>
      <c r="C229" s="43"/>
    </row>
    <row r="230" spans="2:3" x14ac:dyDescent="0.25">
      <c r="B230" s="7" t="s">
        <v>288</v>
      </c>
      <c r="C230" s="43"/>
    </row>
    <row r="231" spans="2:3" x14ac:dyDescent="0.25">
      <c r="B231" s="7" t="s">
        <v>289</v>
      </c>
      <c r="C231" s="43"/>
    </row>
    <row r="232" spans="2:3" x14ac:dyDescent="0.25">
      <c r="B232" s="7" t="s">
        <v>290</v>
      </c>
      <c r="C232" s="43"/>
    </row>
    <row r="233" spans="2:3" x14ac:dyDescent="0.25">
      <c r="B233" s="7" t="s">
        <v>291</v>
      </c>
      <c r="C233" s="43"/>
    </row>
    <row r="234" spans="2:3" x14ac:dyDescent="0.25">
      <c r="B234" s="7" t="s">
        <v>292</v>
      </c>
      <c r="C234" s="43"/>
    </row>
    <row r="235" spans="2:3" x14ac:dyDescent="0.25">
      <c r="B235" s="7" t="s">
        <v>293</v>
      </c>
      <c r="C235" s="43"/>
    </row>
    <row r="236" spans="2:3" x14ac:dyDescent="0.25">
      <c r="B236" s="7" t="s">
        <v>294</v>
      </c>
      <c r="C236" s="43"/>
    </row>
    <row r="237" spans="2:3" x14ac:dyDescent="0.25">
      <c r="B237" s="7" t="s">
        <v>295</v>
      </c>
      <c r="C237" s="43"/>
    </row>
    <row r="238" spans="2:3" x14ac:dyDescent="0.25">
      <c r="B238" s="7" t="s">
        <v>296</v>
      </c>
      <c r="C238" s="43"/>
    </row>
    <row r="239" spans="2:3" x14ac:dyDescent="0.25">
      <c r="B239" s="7" t="s">
        <v>297</v>
      </c>
      <c r="C239" s="43"/>
    </row>
    <row r="240" spans="2:3" x14ac:dyDescent="0.25">
      <c r="B240" s="7" t="s">
        <v>298</v>
      </c>
      <c r="C240" s="43"/>
    </row>
    <row r="241" spans="2:3" x14ac:dyDescent="0.25">
      <c r="B241" s="7" t="s">
        <v>299</v>
      </c>
      <c r="C241" s="43"/>
    </row>
    <row r="242" spans="2:3" x14ac:dyDescent="0.25">
      <c r="B242" s="7" t="s">
        <v>300</v>
      </c>
      <c r="C242" s="43"/>
    </row>
    <row r="243" spans="2:3" x14ac:dyDescent="0.25">
      <c r="B243" s="7" t="s">
        <v>301</v>
      </c>
      <c r="C243" s="43"/>
    </row>
    <row r="244" spans="2:3" x14ac:dyDescent="0.25">
      <c r="B244" s="7" t="s">
        <v>302</v>
      </c>
      <c r="C244" s="43"/>
    </row>
    <row r="245" spans="2:3" x14ac:dyDescent="0.25">
      <c r="B245" s="7" t="s">
        <v>303</v>
      </c>
      <c r="C245" s="43"/>
    </row>
    <row r="246" spans="2:3" x14ac:dyDescent="0.25">
      <c r="B246" s="7" t="s">
        <v>304</v>
      </c>
      <c r="C246" s="43"/>
    </row>
    <row r="247" spans="2:3" x14ac:dyDescent="0.25">
      <c r="B247" s="7" t="s">
        <v>305</v>
      </c>
      <c r="C247" s="43"/>
    </row>
    <row r="248" spans="2:3" x14ac:dyDescent="0.25">
      <c r="B248" s="7" t="s">
        <v>306</v>
      </c>
      <c r="C248" s="43"/>
    </row>
    <row r="249" spans="2:3" x14ac:dyDescent="0.25">
      <c r="B249" s="7" t="s">
        <v>307</v>
      </c>
      <c r="C249" s="43"/>
    </row>
    <row r="250" spans="2:3" x14ac:dyDescent="0.25">
      <c r="B250" s="7" t="s">
        <v>308</v>
      </c>
      <c r="C250" s="43"/>
    </row>
    <row r="251" spans="2:3" x14ac:dyDescent="0.25">
      <c r="B251" s="7" t="s">
        <v>309</v>
      </c>
      <c r="C251" s="43"/>
    </row>
    <row r="252" spans="2:3" x14ac:dyDescent="0.25">
      <c r="B252" s="7" t="s">
        <v>310</v>
      </c>
      <c r="C252" s="43"/>
    </row>
    <row r="253" spans="2:3" x14ac:dyDescent="0.25">
      <c r="B253" s="7" t="s">
        <v>311</v>
      </c>
      <c r="C253" s="43"/>
    </row>
    <row r="254" spans="2:3" x14ac:dyDescent="0.25">
      <c r="B254" s="7" t="s">
        <v>312</v>
      </c>
      <c r="C254" s="43"/>
    </row>
    <row r="255" spans="2:3" x14ac:dyDescent="0.25">
      <c r="B255" s="7" t="s">
        <v>313</v>
      </c>
      <c r="C255" s="43"/>
    </row>
    <row r="256" spans="2:3" x14ac:dyDescent="0.25">
      <c r="B256" s="7" t="s">
        <v>314</v>
      </c>
      <c r="C256" s="43"/>
    </row>
    <row r="257" spans="2:3" x14ac:dyDescent="0.25">
      <c r="B257" s="7" t="s">
        <v>315</v>
      </c>
      <c r="C257" s="43"/>
    </row>
    <row r="258" spans="2:3" x14ac:dyDescent="0.25">
      <c r="B258" s="7" t="s">
        <v>316</v>
      </c>
      <c r="C258" s="43"/>
    </row>
    <row r="259" spans="2:3" x14ac:dyDescent="0.25">
      <c r="B259" s="7" t="s">
        <v>317</v>
      </c>
      <c r="C259" s="43"/>
    </row>
    <row r="260" spans="2:3" x14ac:dyDescent="0.25">
      <c r="B260" s="7" t="s">
        <v>318</v>
      </c>
      <c r="C260" s="43"/>
    </row>
    <row r="261" spans="2:3" x14ac:dyDescent="0.25">
      <c r="B261" s="7" t="s">
        <v>319</v>
      </c>
      <c r="C261" s="43"/>
    </row>
    <row r="262" spans="2:3" x14ac:dyDescent="0.25">
      <c r="B262" s="7" t="s">
        <v>320</v>
      </c>
      <c r="C262" s="43"/>
    </row>
    <row r="263" spans="2:3" x14ac:dyDescent="0.25">
      <c r="B263" s="7" t="s">
        <v>321</v>
      </c>
      <c r="C263" s="43"/>
    </row>
    <row r="264" spans="2:3" x14ac:dyDescent="0.25">
      <c r="B264" s="7" t="s">
        <v>322</v>
      </c>
      <c r="C264" s="43"/>
    </row>
    <row r="265" spans="2:3" x14ac:dyDescent="0.25">
      <c r="B265" s="7" t="s">
        <v>323</v>
      </c>
      <c r="C265" s="43"/>
    </row>
    <row r="266" spans="2:3" x14ac:dyDescent="0.25">
      <c r="B266" s="7" t="s">
        <v>324</v>
      </c>
      <c r="C266" s="43"/>
    </row>
    <row r="267" spans="2:3" x14ac:dyDescent="0.25">
      <c r="B267" s="7" t="s">
        <v>325</v>
      </c>
      <c r="C267" s="43"/>
    </row>
    <row r="268" spans="2:3" x14ac:dyDescent="0.25">
      <c r="B268" s="7" t="s">
        <v>326</v>
      </c>
      <c r="C268" s="43"/>
    </row>
    <row r="269" spans="2:3" x14ac:dyDescent="0.25">
      <c r="B269" s="7" t="s">
        <v>327</v>
      </c>
      <c r="C269" s="43"/>
    </row>
    <row r="270" spans="2:3" x14ac:dyDescent="0.25">
      <c r="B270" s="7" t="s">
        <v>328</v>
      </c>
      <c r="C270" s="43"/>
    </row>
    <row r="271" spans="2:3" x14ac:dyDescent="0.25">
      <c r="B271" s="7" t="s">
        <v>329</v>
      </c>
      <c r="C271" s="43"/>
    </row>
    <row r="272" spans="2:3" x14ac:dyDescent="0.25">
      <c r="B272" s="7" t="s">
        <v>330</v>
      </c>
      <c r="C272" s="43"/>
    </row>
    <row r="273" spans="2:3" x14ac:dyDescent="0.25">
      <c r="B273" s="7" t="s">
        <v>331</v>
      </c>
      <c r="C273" s="43"/>
    </row>
    <row r="274" spans="2:3" x14ac:dyDescent="0.25">
      <c r="B274" s="7" t="s">
        <v>332</v>
      </c>
      <c r="C274" s="43"/>
    </row>
    <row r="275" spans="2:3" x14ac:dyDescent="0.25">
      <c r="B275" s="7" t="s">
        <v>333</v>
      </c>
      <c r="C275" s="43"/>
    </row>
    <row r="276" spans="2:3" x14ac:dyDescent="0.25">
      <c r="B276" s="7" t="s">
        <v>334</v>
      </c>
      <c r="C276" s="43"/>
    </row>
    <row r="277" spans="2:3" x14ac:dyDescent="0.25">
      <c r="B277" s="7" t="s">
        <v>335</v>
      </c>
      <c r="C277" s="43"/>
    </row>
    <row r="278" spans="2:3" x14ac:dyDescent="0.25">
      <c r="B278" s="7" t="s">
        <v>336</v>
      </c>
      <c r="C278" s="43"/>
    </row>
    <row r="279" spans="2:3" x14ac:dyDescent="0.25">
      <c r="B279" s="7" t="s">
        <v>337</v>
      </c>
      <c r="C279" s="43"/>
    </row>
    <row r="280" spans="2:3" x14ac:dyDescent="0.25">
      <c r="B280" s="7" t="s">
        <v>338</v>
      </c>
      <c r="C280" s="43"/>
    </row>
    <row r="281" spans="2:3" x14ac:dyDescent="0.25">
      <c r="B281" s="7" t="s">
        <v>339</v>
      </c>
      <c r="C281" s="43"/>
    </row>
    <row r="282" spans="2:3" x14ac:dyDescent="0.25">
      <c r="B282" s="7" t="s">
        <v>340</v>
      </c>
      <c r="C282" s="43"/>
    </row>
    <row r="283" spans="2:3" x14ac:dyDescent="0.25">
      <c r="B283" s="7" t="s">
        <v>341</v>
      </c>
      <c r="C283" s="43"/>
    </row>
    <row r="284" spans="2:3" x14ac:dyDescent="0.25">
      <c r="B284" s="7" t="s">
        <v>342</v>
      </c>
      <c r="C284" s="43"/>
    </row>
    <row r="285" spans="2:3" x14ac:dyDescent="0.25">
      <c r="B285" s="7" t="s">
        <v>343</v>
      </c>
      <c r="C285" s="43"/>
    </row>
    <row r="286" spans="2:3" x14ac:dyDescent="0.25">
      <c r="B286" s="7" t="s">
        <v>344</v>
      </c>
      <c r="C286" s="43"/>
    </row>
    <row r="287" spans="2:3" x14ac:dyDescent="0.25">
      <c r="B287" s="7" t="s">
        <v>345</v>
      </c>
      <c r="C287" s="43"/>
    </row>
    <row r="288" spans="2:3" x14ac:dyDescent="0.25">
      <c r="B288" s="7" t="s">
        <v>346</v>
      </c>
      <c r="C288" s="43"/>
    </row>
    <row r="289" spans="1:3" x14ac:dyDescent="0.25">
      <c r="B289" s="7" t="s">
        <v>347</v>
      </c>
      <c r="C289" s="43"/>
    </row>
    <row r="290" spans="1:3" x14ac:dyDescent="0.25">
      <c r="B290" s="7" t="s">
        <v>348</v>
      </c>
      <c r="C290" s="43"/>
    </row>
    <row r="291" spans="1:3" x14ac:dyDescent="0.25">
      <c r="B291" s="7" t="s">
        <v>349</v>
      </c>
      <c r="C291" s="43"/>
    </row>
    <row r="292" spans="1:3" x14ac:dyDescent="0.25">
      <c r="B292" s="7" t="s">
        <v>350</v>
      </c>
      <c r="C292" s="43"/>
    </row>
    <row r="293" spans="1:3" x14ac:dyDescent="0.25">
      <c r="B293" s="7" t="s">
        <v>351</v>
      </c>
      <c r="C293" s="43"/>
    </row>
    <row r="294" spans="1:3" x14ac:dyDescent="0.25">
      <c r="B294" s="7" t="s">
        <v>352</v>
      </c>
      <c r="C294" s="43"/>
    </row>
    <row r="296" spans="1:3" ht="15.75" x14ac:dyDescent="0.25">
      <c r="A296" s="47" t="s">
        <v>69</v>
      </c>
      <c r="B296" s="29" t="s">
        <v>536</v>
      </c>
    </row>
    <row r="297" spans="1:3" x14ac:dyDescent="0.25">
      <c r="B297" s="218" t="s">
        <v>537</v>
      </c>
    </row>
    <row r="298" spans="1:3" x14ac:dyDescent="0.25">
      <c r="B298" s="218" t="s">
        <v>538</v>
      </c>
    </row>
    <row r="300" spans="1:3" ht="15.75" x14ac:dyDescent="0.25">
      <c r="A300" s="47" t="s">
        <v>70</v>
      </c>
      <c r="B300" s="29" t="s">
        <v>539</v>
      </c>
    </row>
    <row r="301" spans="1:3" x14ac:dyDescent="0.25">
      <c r="B301" s="218" t="s">
        <v>540</v>
      </c>
    </row>
    <row r="302" spans="1:3" x14ac:dyDescent="0.25">
      <c r="B302" s="218" t="s">
        <v>541</v>
      </c>
    </row>
    <row r="304" spans="1:3" ht="15.75" x14ac:dyDescent="0.25">
      <c r="A304" s="47" t="s">
        <v>71</v>
      </c>
      <c r="B304" s="29" t="s">
        <v>547</v>
      </c>
    </row>
    <row r="305" spans="2:2" x14ac:dyDescent="0.25">
      <c r="B305" s="7" t="s">
        <v>548</v>
      </c>
    </row>
    <row r="306" spans="2:2" x14ac:dyDescent="0.25">
      <c r="B306" s="7" t="s">
        <v>549</v>
      </c>
    </row>
    <row r="307" spans="2:2" x14ac:dyDescent="0.25">
      <c r="B307" s="7" t="s">
        <v>550</v>
      </c>
    </row>
  </sheetData>
  <sheetProtection algorithmName="SHA-512" hashValue="1raUgvJzto1gAAQaIKHeGtlDVoaDhm4u/qughcEnPeEIDDnUnK4XsTa+oorqiWRFsY45tLUMwEWgPBTaH2z5yA==" saltValue="Bjk8/1YqJVSaqXvBz3HFxw==" spinCount="100000" sheet="1" objects="1" scenarios="1"/>
  <mergeCells count="1">
    <mergeCell ref="A6:E6"/>
  </mergeCells>
  <pageMargins left="0.70866141732283472" right="0.70866141732283472" top="0.74803149606299213" bottom="0.74803149606299213" header="0.31496062992125984" footer="0.31496062992125984"/>
  <pageSetup scale="97" fitToHeight="0" orientation="portrait" r:id="rId1"/>
  <rowBreaks count="1" manualBreakCount="1">
    <brk id="48" max="4"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48"/>
  <sheetViews>
    <sheetView showGridLines="0" view="pageBreakPreview" zoomScaleNormal="100" zoomScaleSheetLayoutView="100" workbookViewId="0"/>
  </sheetViews>
  <sheetFormatPr defaultColWidth="9.140625" defaultRowHeight="15.75" x14ac:dyDescent="0.25"/>
  <cols>
    <col min="1" max="1" width="7.42578125" style="3" customWidth="1"/>
    <col min="2" max="2" width="24.5703125" style="3" customWidth="1"/>
    <col min="3" max="3" width="30.28515625" style="3" customWidth="1"/>
    <col min="4" max="4" width="56.28515625" style="3" customWidth="1"/>
    <col min="5" max="5" width="4.7109375" style="3" customWidth="1"/>
    <col min="6" max="6" width="5.5703125" style="3" customWidth="1"/>
    <col min="7" max="16384" width="9.140625" style="3"/>
  </cols>
  <sheetData>
    <row r="1" spans="1:6" ht="18.75" x14ac:dyDescent="0.25">
      <c r="A1" s="90" t="s">
        <v>445</v>
      </c>
      <c r="B1" s="90"/>
      <c r="C1" s="66"/>
      <c r="D1" s="1"/>
      <c r="E1" s="1"/>
      <c r="F1" s="200">
        <f>YEAR(D16)</f>
        <v>2024</v>
      </c>
    </row>
    <row r="2" spans="1:6" x14ac:dyDescent="0.25">
      <c r="A2" s="4"/>
    </row>
    <row r="3" spans="1:6" x14ac:dyDescent="0.25">
      <c r="A3" s="37"/>
    </row>
    <row r="4" spans="1:6" x14ac:dyDescent="0.25">
      <c r="A4" s="37"/>
    </row>
    <row r="5" spans="1:6" ht="15.75" customHeight="1" x14ac:dyDescent="0.25">
      <c r="D5" s="2"/>
    </row>
    <row r="6" spans="1:6" ht="18.75" x14ac:dyDescent="0.25">
      <c r="A6" s="224" t="s">
        <v>42</v>
      </c>
      <c r="B6" s="224"/>
      <c r="C6" s="224"/>
      <c r="D6" s="224"/>
    </row>
    <row r="8" spans="1:6" ht="16.5" thickBot="1" x14ac:dyDescent="0.3">
      <c r="A8" s="198" t="s">
        <v>8</v>
      </c>
      <c r="B8" s="230" t="s">
        <v>456</v>
      </c>
      <c r="C8" s="230"/>
      <c r="D8" s="230"/>
    </row>
    <row r="9" spans="1:6" ht="16.5" thickBot="1" x14ac:dyDescent="0.3">
      <c r="A9" s="54" t="s">
        <v>12</v>
      </c>
      <c r="B9" s="227" t="s">
        <v>0</v>
      </c>
      <c r="C9" s="228"/>
      <c r="D9" s="62">
        <v>45793</v>
      </c>
    </row>
    <row r="10" spans="1:6" ht="16.5" thickBot="1" x14ac:dyDescent="0.3">
      <c r="A10" s="54" t="s">
        <v>13</v>
      </c>
      <c r="B10" s="227" t="s">
        <v>1</v>
      </c>
      <c r="C10" s="228"/>
      <c r="D10" s="63">
        <v>8</v>
      </c>
    </row>
    <row r="11" spans="1:6" ht="75.75" customHeight="1" thickBot="1" x14ac:dyDescent="0.3">
      <c r="A11" s="55" t="s">
        <v>14</v>
      </c>
      <c r="B11" s="231" t="s">
        <v>459</v>
      </c>
      <c r="C11" s="232"/>
      <c r="D11" s="76"/>
    </row>
    <row r="12" spans="1:6" ht="16.5" thickBot="1" x14ac:dyDescent="0.3">
      <c r="A12" s="54" t="s">
        <v>15</v>
      </c>
      <c r="B12" s="227" t="s">
        <v>2</v>
      </c>
      <c r="C12" s="228"/>
      <c r="D12" s="63" t="s">
        <v>3</v>
      </c>
    </row>
    <row r="13" spans="1:6" x14ac:dyDescent="0.25">
      <c r="A13" s="197"/>
      <c r="B13" s="195"/>
      <c r="C13" s="195"/>
      <c r="D13" s="196"/>
    </row>
    <row r="14" spans="1:6" ht="16.5" thickBot="1" x14ac:dyDescent="0.3">
      <c r="A14" s="198" t="s">
        <v>9</v>
      </c>
      <c r="B14" s="230" t="s">
        <v>457</v>
      </c>
      <c r="C14" s="230"/>
      <c r="D14" s="230"/>
    </row>
    <row r="15" spans="1:6" ht="16.5" thickBot="1" x14ac:dyDescent="0.3">
      <c r="A15" s="54" t="s">
        <v>12</v>
      </c>
      <c r="B15" s="234" t="s">
        <v>460</v>
      </c>
      <c r="C15" s="228"/>
      <c r="D15" s="65"/>
    </row>
    <row r="16" spans="1:6" ht="16.5" thickBot="1" x14ac:dyDescent="0.3">
      <c r="A16" s="54" t="s">
        <v>13</v>
      </c>
      <c r="B16" s="237" t="s">
        <v>461</v>
      </c>
      <c r="C16" s="238"/>
      <c r="D16" s="62">
        <v>45657</v>
      </c>
    </row>
    <row r="17" spans="1:4" ht="16.5" thickBot="1" x14ac:dyDescent="0.3">
      <c r="A17" s="54" t="s">
        <v>14</v>
      </c>
      <c r="B17" s="234" t="s">
        <v>462</v>
      </c>
      <c r="C17" s="228"/>
      <c r="D17" s="62">
        <v>45291</v>
      </c>
    </row>
    <row r="18" spans="1:4" ht="16.5" thickBot="1" x14ac:dyDescent="0.3">
      <c r="A18" s="54" t="s">
        <v>15</v>
      </c>
      <c r="B18" s="227" t="s">
        <v>463</v>
      </c>
      <c r="C18" s="228"/>
      <c r="D18" s="61"/>
    </row>
    <row r="19" spans="1:4" x14ac:dyDescent="0.25">
      <c r="A19" s="2"/>
    </row>
    <row r="20" spans="1:4" ht="16.5" thickBot="1" x14ac:dyDescent="0.3">
      <c r="A20" s="198" t="s">
        <v>10</v>
      </c>
      <c r="B20" s="230" t="s">
        <v>57</v>
      </c>
      <c r="C20" s="230"/>
      <c r="D20" s="230"/>
    </row>
    <row r="21" spans="1:4" ht="16.5" thickBot="1" x14ac:dyDescent="0.3">
      <c r="A21" s="54" t="s">
        <v>12</v>
      </c>
      <c r="B21" s="235" t="s">
        <v>464</v>
      </c>
      <c r="C21" s="236"/>
      <c r="D21" s="65"/>
    </row>
    <row r="22" spans="1:4" ht="16.5" thickBot="1" x14ac:dyDescent="0.3">
      <c r="A22" s="54" t="s">
        <v>13</v>
      </c>
      <c r="B22" s="227" t="s">
        <v>468</v>
      </c>
      <c r="C22" s="228"/>
      <c r="D22" s="65"/>
    </row>
    <row r="23" spans="1:4" ht="16.5" thickBot="1" x14ac:dyDescent="0.3">
      <c r="A23" s="54" t="s">
        <v>14</v>
      </c>
      <c r="B23" s="227" t="s">
        <v>60</v>
      </c>
      <c r="C23" s="228"/>
      <c r="D23" s="61"/>
    </row>
    <row r="24" spans="1:4" ht="16.5" thickBot="1" x14ac:dyDescent="0.3">
      <c r="A24" s="54" t="s">
        <v>15</v>
      </c>
      <c r="B24" s="227" t="s">
        <v>401</v>
      </c>
      <c r="C24" s="228"/>
      <c r="D24" s="65"/>
    </row>
    <row r="25" spans="1:4" ht="16.5" thickBot="1" x14ac:dyDescent="0.3">
      <c r="A25" s="54" t="s">
        <v>16</v>
      </c>
      <c r="B25" s="227" t="s">
        <v>61</v>
      </c>
      <c r="C25" s="228"/>
      <c r="D25" s="61"/>
    </row>
    <row r="26" spans="1:4" ht="16.5" thickBot="1" x14ac:dyDescent="0.3">
      <c r="A26" s="54" t="s">
        <v>47</v>
      </c>
      <c r="B26" s="227" t="s">
        <v>390</v>
      </c>
      <c r="C26" s="228"/>
      <c r="D26" s="65"/>
    </row>
    <row r="27" spans="1:4" ht="16.5" thickBot="1" x14ac:dyDescent="0.3">
      <c r="A27" s="54" t="s">
        <v>69</v>
      </c>
      <c r="B27" s="227" t="s">
        <v>385</v>
      </c>
      <c r="C27" s="228"/>
      <c r="D27" s="65"/>
    </row>
    <row r="28" spans="1:4" ht="16.5" thickBot="1" x14ac:dyDescent="0.3">
      <c r="A28" s="54" t="s">
        <v>70</v>
      </c>
      <c r="B28" s="227" t="s">
        <v>56</v>
      </c>
      <c r="C28" s="228"/>
      <c r="D28" s="65"/>
    </row>
    <row r="29" spans="1:4" ht="16.5" thickBot="1" x14ac:dyDescent="0.3">
      <c r="A29" s="54" t="s">
        <v>71</v>
      </c>
      <c r="B29" s="227" t="s">
        <v>51</v>
      </c>
      <c r="C29" s="228"/>
      <c r="D29" s="65"/>
    </row>
    <row r="30" spans="1:4" ht="16.5" thickBot="1" x14ac:dyDescent="0.3">
      <c r="A30" s="54" t="s">
        <v>72</v>
      </c>
      <c r="B30" s="227" t="s">
        <v>6</v>
      </c>
      <c r="C30" s="228"/>
      <c r="D30" s="65"/>
    </row>
    <row r="31" spans="1:4" ht="16.5" thickBot="1" x14ac:dyDescent="0.3">
      <c r="A31" s="54" t="s">
        <v>100</v>
      </c>
      <c r="B31" s="227" t="s">
        <v>58</v>
      </c>
      <c r="C31" s="228"/>
      <c r="D31" s="65"/>
    </row>
    <row r="32" spans="1:4" ht="16.5" thickBot="1" x14ac:dyDescent="0.3">
      <c r="A32" s="54" t="s">
        <v>101</v>
      </c>
      <c r="B32" s="227" t="s">
        <v>59</v>
      </c>
      <c r="C32" s="228"/>
      <c r="D32" s="65"/>
    </row>
    <row r="33" spans="1:4" ht="16.5" thickBot="1" x14ac:dyDescent="0.3">
      <c r="A33" s="54" t="s">
        <v>102</v>
      </c>
      <c r="B33" s="227" t="s">
        <v>465</v>
      </c>
      <c r="C33" s="228"/>
      <c r="D33" s="65"/>
    </row>
    <row r="34" spans="1:4" ht="16.5" thickBot="1" x14ac:dyDescent="0.3">
      <c r="A34" s="54" t="s">
        <v>436</v>
      </c>
      <c r="B34" s="227" t="s">
        <v>391</v>
      </c>
      <c r="C34" s="228"/>
      <c r="D34" s="65"/>
    </row>
    <row r="35" spans="1:4" ht="16.5" thickBot="1" x14ac:dyDescent="0.3">
      <c r="A35" s="54" t="s">
        <v>437</v>
      </c>
      <c r="B35" s="227" t="s">
        <v>395</v>
      </c>
      <c r="C35" s="228"/>
      <c r="D35" s="65"/>
    </row>
    <row r="36" spans="1:4" ht="16.5" thickBot="1" x14ac:dyDescent="0.3">
      <c r="A36" s="54" t="s">
        <v>438</v>
      </c>
      <c r="B36" s="227" t="s">
        <v>396</v>
      </c>
      <c r="C36" s="228"/>
      <c r="D36" s="65"/>
    </row>
    <row r="37" spans="1:4" ht="16.5" thickBot="1" x14ac:dyDescent="0.3">
      <c r="A37" s="54" t="s">
        <v>458</v>
      </c>
      <c r="B37" s="227" t="s">
        <v>500</v>
      </c>
      <c r="C37" s="228"/>
      <c r="D37" s="65"/>
    </row>
    <row r="38" spans="1:4" ht="16.5" thickBot="1" x14ac:dyDescent="0.3">
      <c r="A38" s="54" t="s">
        <v>530</v>
      </c>
      <c r="B38" s="227" t="s">
        <v>531</v>
      </c>
      <c r="C38" s="228"/>
      <c r="D38" s="65"/>
    </row>
    <row r="39" spans="1:4" ht="16.5" thickBot="1" x14ac:dyDescent="0.3">
      <c r="A39" s="198" t="s">
        <v>11</v>
      </c>
      <c r="B39" s="233" t="s">
        <v>452</v>
      </c>
      <c r="C39" s="233"/>
      <c r="D39" s="233"/>
    </row>
    <row r="40" spans="1:4" ht="16.5" thickBot="1" x14ac:dyDescent="0.3">
      <c r="A40" s="54" t="s">
        <v>12</v>
      </c>
      <c r="B40" s="227" t="s">
        <v>7</v>
      </c>
      <c r="C40" s="228"/>
      <c r="D40" s="65"/>
    </row>
    <row r="41" spans="1:4" ht="16.5" thickBot="1" x14ac:dyDescent="0.3">
      <c r="A41" s="54" t="s">
        <v>13</v>
      </c>
      <c r="B41" s="227" t="s">
        <v>400</v>
      </c>
      <c r="C41" s="228"/>
      <c r="D41" s="65"/>
    </row>
    <row r="42" spans="1:4" ht="16.5" thickBot="1" x14ac:dyDescent="0.3">
      <c r="A42" s="54" t="s">
        <v>14</v>
      </c>
      <c r="B42" s="227" t="s">
        <v>51</v>
      </c>
      <c r="C42" s="228"/>
      <c r="D42" s="65"/>
    </row>
    <row r="43" spans="1:4" ht="16.5" thickBot="1" x14ac:dyDescent="0.3">
      <c r="A43" s="54" t="s">
        <v>15</v>
      </c>
      <c r="B43" s="227" t="s">
        <v>6</v>
      </c>
      <c r="C43" s="228"/>
      <c r="D43" s="65"/>
    </row>
    <row r="44" spans="1:4" ht="16.5" thickBot="1" x14ac:dyDescent="0.3">
      <c r="A44" s="54" t="s">
        <v>16</v>
      </c>
      <c r="B44" s="227" t="s">
        <v>52</v>
      </c>
      <c r="C44" s="228"/>
      <c r="D44" s="65"/>
    </row>
    <row r="45" spans="1:4" ht="9.75" customHeight="1" x14ac:dyDescent="0.25"/>
    <row r="46" spans="1:4" ht="88.5" customHeight="1" x14ac:dyDescent="0.25">
      <c r="A46" s="2"/>
      <c r="B46" s="229" t="s">
        <v>546</v>
      </c>
      <c r="C46" s="229"/>
      <c r="D46" s="229"/>
    </row>
    <row r="47" spans="1:4" x14ac:dyDescent="0.25">
      <c r="B47" s="6"/>
      <c r="C47" s="6" t="s">
        <v>28</v>
      </c>
    </row>
    <row r="48" spans="1:4" x14ac:dyDescent="0.25">
      <c r="B48" s="2"/>
      <c r="C48" s="194" t="b">
        <f>IF(OR(ISBLANK(D9),ISBLANK(D10),ISBLANK(D11),ISBLANK(D12),ISBLANK(D15),ISBLANK(D16),ISBLANK(D17),ISBLANK(D18),ISBLANK(D21),ISBLANK(D22),ISBLANK(D23),ISBLANK(D24),ISBLANK(D25),ISBLANK(D26),ISBLANK(D27),ISBLANK(D28),ISBLANK(D29),ISBLANK(D30),ISBLANK(D31),ISBLANK(D32),ISBLANK(D33),ISBLANK(D34),ISBLANK(D35),ISBLANK(D36),ISBLANK(D37),ISBLANK(D38),ISBLANK(D40),ISBLANK(D42),ISBLANK(D43),ISBLANK(D44),ISBLANK(D41)),FALSE,TRUE)</f>
        <v>0</v>
      </c>
      <c r="D48" s="2"/>
    </row>
  </sheetData>
  <sheetProtection algorithmName="SHA-512" hashValue="CGGXHvLKmcQgSYX5GKCaLtMaoIF7JEtAxTHSy0wEeCr/7vLOdkzP9GUV9PlePBTpVkQqHSl3Q7RbmCkFohrkXg==" saltValue="LWV3bw0AfYwsW2/wzgaA/w==" spinCount="100000" sheet="1" objects="1" scenarios="1"/>
  <mergeCells count="37">
    <mergeCell ref="B10:C10"/>
    <mergeCell ref="B21:C21"/>
    <mergeCell ref="B15:C15"/>
    <mergeCell ref="B16:C16"/>
    <mergeCell ref="B12:C12"/>
    <mergeCell ref="B46:D46"/>
    <mergeCell ref="A6:D6"/>
    <mergeCell ref="B8:D8"/>
    <mergeCell ref="B11:C11"/>
    <mergeCell ref="B44:C44"/>
    <mergeCell ref="B14:D14"/>
    <mergeCell ref="B20:D20"/>
    <mergeCell ref="B39:D39"/>
    <mergeCell ref="B43:C43"/>
    <mergeCell ref="B27:C27"/>
    <mergeCell ref="B17:C17"/>
    <mergeCell ref="B18:C18"/>
    <mergeCell ref="B22:C22"/>
    <mergeCell ref="B9:C9"/>
    <mergeCell ref="B24:C24"/>
    <mergeCell ref="B36:C36"/>
    <mergeCell ref="B35:C35"/>
    <mergeCell ref="B40:C40"/>
    <mergeCell ref="B41:C41"/>
    <mergeCell ref="B42:C42"/>
    <mergeCell ref="B23:C23"/>
    <mergeCell ref="B25:C25"/>
    <mergeCell ref="B34:C34"/>
    <mergeCell ref="B33:C33"/>
    <mergeCell ref="B30:C30"/>
    <mergeCell ref="B31:C31"/>
    <mergeCell ref="B32:C32"/>
    <mergeCell ref="B26:C26"/>
    <mergeCell ref="B28:C28"/>
    <mergeCell ref="B29:C29"/>
    <mergeCell ref="B37:C37"/>
    <mergeCell ref="B38:C38"/>
  </mergeCells>
  <conditionalFormatting sqref="C48">
    <cfRule type="cellIs" dxfId="37" priority="1" operator="equal">
      <formula>TRUE</formula>
    </cfRule>
    <cfRule type="cellIs" dxfId="36" priority="2" operator="equal">
      <formula>FALSE</formula>
    </cfRule>
  </conditionalFormatting>
  <dataValidations count="12">
    <dataValidation type="date" operator="greaterThan" allowBlank="1" showInputMessage="1" showErrorMessage="1" sqref="E18 E16" xr:uid="{00000000-0002-0000-0100-000000000000}">
      <formula1>29221</formula1>
    </dataValidation>
    <dataValidation type="whole" operator="notBetween" allowBlank="1" showInputMessage="1" showErrorMessage="1" sqref="D29:E30 D42:E43 E38" xr:uid="{00000000-0002-0000-0100-000001000000}">
      <formula1>0</formula1>
      <formula2>0</formula2>
    </dataValidation>
    <dataValidation type="list" allowBlank="1" showInputMessage="1" showErrorMessage="1" sqref="D11" xr:uid="{00000000-0002-0000-0100-000002000000}">
      <formula1>List_BasisOfPreparation</formula1>
    </dataValidation>
    <dataValidation operator="notBetween" allowBlank="1" showInputMessage="1" showErrorMessage="1" sqref="D28:E28 D31:E37 D40:E41 D44:E44" xr:uid="{00000000-0002-0000-0100-000003000000}"/>
    <dataValidation type="custom" allowBlank="1" showInputMessage="1" showErrorMessage="1" error="The TRS Code begins with &quot;iss&quot; folowed by 3 digits. i.e. iss001" prompt="The TRS Code begins with &quot;iss&quot; folowed by 3 digits. i.e. iss001" sqref="E22" xr:uid="{00000000-0002-0000-0100-000004000000}">
      <formula1>AND(LEN(E22)=6,LEFT(UPPER(E22),3)="ISS")=TRUE</formula1>
    </dataValidation>
    <dataValidation type="date" operator="lessThan" allowBlank="1" showInputMessage="1" showErrorMessage="1" sqref="E23 E25" xr:uid="{00000000-0002-0000-0100-000005000000}">
      <formula1>43465</formula1>
    </dataValidation>
    <dataValidation type="date" operator="greaterThanOrEqual" allowBlank="1" showInputMessage="1" showErrorMessage="1" sqref="D18" xr:uid="{00000000-0002-0000-0100-000006000000}">
      <formula1>45793</formula1>
    </dataValidation>
    <dataValidation type="custom" allowBlank="1" showInputMessage="1" showErrorMessage="1" error="The TRS Code begins with &quot;iss&quot; folowed by 3 digits. i.e. iss001" prompt="The TRS Code begins with &quot;ISS&quot; folowed by 3 digits. i.e. ISS001" sqref="D22" xr:uid="{00000000-0002-0000-0100-000007000000}">
      <formula1>AND(LEN(D22)=6,LEFT(UPPER(D22),3)="ISS")=TRUE</formula1>
    </dataValidation>
    <dataValidation type="date" operator="lessThanOrEqual" allowBlank="1" showInputMessage="1" showErrorMessage="1" sqref="D25 D23" xr:uid="{00000000-0002-0000-0100-000008000000}">
      <formula1>45793</formula1>
    </dataValidation>
    <dataValidation type="date" operator="greaterThan" allowBlank="1" showInputMessage="1" showErrorMessage="1" sqref="D9" xr:uid="{00000000-0002-0000-0100-000009000000}">
      <formula1>44926</formula1>
    </dataValidation>
    <dataValidation type="date" operator="greaterThanOrEqual" allowBlank="1" showInputMessage="1" showErrorMessage="1" sqref="D16" xr:uid="{00000000-0002-0000-0100-00000A000000}">
      <formula1>44926</formula1>
    </dataValidation>
    <dataValidation type="date" operator="greaterThanOrEqual" allowBlank="1" showInputMessage="1" showErrorMessage="1" sqref="D17" xr:uid="{00000000-0002-0000-0100-00000B000000}">
      <formula1>44561</formula1>
    </dataValidation>
  </dataValidations>
  <pageMargins left="0.70866141732283505" right="0.70866141732283505" top="0.74803149606299202" bottom="0.74803149606299202" header="0.31496062992126" footer="0.31496062992126"/>
  <pageSetup scale="73"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35"/>
  <sheetViews>
    <sheetView view="pageBreakPreview" zoomScaleNormal="100" zoomScaleSheetLayoutView="100" workbookViewId="0"/>
  </sheetViews>
  <sheetFormatPr defaultColWidth="9.140625" defaultRowHeight="15" x14ac:dyDescent="0.25"/>
  <cols>
    <col min="1" max="1" width="3.5703125" style="7" customWidth="1"/>
    <col min="2" max="2" width="4.42578125" style="7" customWidth="1"/>
    <col min="3" max="3" width="11.140625" style="7" customWidth="1"/>
    <col min="4" max="4" width="16" style="7" customWidth="1"/>
    <col min="5" max="5" width="15.5703125" style="7" customWidth="1"/>
    <col min="6" max="7" width="9.140625" style="7"/>
    <col min="8" max="8" width="12.28515625" style="7" customWidth="1"/>
    <col min="9" max="9" width="9.5703125" style="7" customWidth="1"/>
    <col min="10" max="10" width="2.42578125" style="7" customWidth="1"/>
    <col min="11" max="11" width="33.140625" style="34" customWidth="1"/>
    <col min="12" max="12" width="1.7109375" style="7" customWidth="1"/>
    <col min="13" max="13" width="5.42578125" style="199" customWidth="1"/>
    <col min="14" max="16384" width="9.140625" style="7"/>
  </cols>
  <sheetData>
    <row r="1" spans="1:13" ht="21.75" customHeight="1" x14ac:dyDescent="0.25">
      <c r="A1" s="91" t="str">
        <f>'General Info'!A1</f>
        <v>Form RBSF-ILC</v>
      </c>
      <c r="B1" s="92"/>
      <c r="C1" s="72"/>
      <c r="K1" s="7"/>
    </row>
    <row r="2" spans="1:13" ht="21" customHeight="1" x14ac:dyDescent="0.25">
      <c r="A2" s="73"/>
      <c r="K2" s="7"/>
    </row>
    <row r="3" spans="1:13" ht="21" customHeight="1" x14ac:dyDescent="0.25">
      <c r="K3" s="7"/>
    </row>
    <row r="4" spans="1:13" ht="21" customHeight="1" x14ac:dyDescent="0.25">
      <c r="A4" s="37"/>
      <c r="K4" s="7"/>
    </row>
    <row r="5" spans="1:13" ht="18.75" x14ac:dyDescent="0.25">
      <c r="A5" s="224" t="s">
        <v>95</v>
      </c>
      <c r="B5" s="224"/>
      <c r="C5" s="224"/>
      <c r="D5" s="224"/>
      <c r="E5" s="224"/>
      <c r="F5" s="224"/>
      <c r="G5" s="224"/>
      <c r="H5" s="224"/>
      <c r="I5" s="224"/>
      <c r="J5" s="224"/>
      <c r="K5" s="224"/>
    </row>
    <row r="6" spans="1:13" ht="8.1" customHeight="1" x14ac:dyDescent="0.25"/>
    <row r="7" spans="1:13" ht="15.75" customHeight="1" thickBot="1" x14ac:dyDescent="0.3">
      <c r="A7" s="48"/>
      <c r="B7" s="9"/>
      <c r="C7" s="9"/>
      <c r="D7" s="9"/>
      <c r="E7" s="9"/>
      <c r="F7" s="9"/>
      <c r="G7" s="9"/>
      <c r="H7" s="9"/>
      <c r="I7" s="9"/>
      <c r="J7" s="9"/>
      <c r="K7" s="51"/>
    </row>
    <row r="8" spans="1:13" ht="17.45" customHeight="1" thickBot="1" x14ac:dyDescent="0.3">
      <c r="A8" s="241" t="s">
        <v>12</v>
      </c>
      <c r="B8" s="239" t="s">
        <v>471</v>
      </c>
      <c r="C8" s="239"/>
      <c r="D8" s="239"/>
      <c r="E8" s="239"/>
      <c r="F8" s="239"/>
      <c r="G8" s="239"/>
      <c r="H8" s="239"/>
      <c r="I8" s="239"/>
      <c r="J8" s="41"/>
      <c r="K8" s="65"/>
    </row>
    <row r="9" spans="1:13" ht="17.45" customHeight="1" thickBot="1" x14ac:dyDescent="0.3">
      <c r="A9" s="241"/>
      <c r="B9" s="239"/>
      <c r="C9" s="239"/>
      <c r="D9" s="239"/>
      <c r="E9" s="239"/>
      <c r="F9" s="239"/>
      <c r="G9" s="239"/>
      <c r="H9" s="239"/>
      <c r="I9" s="239"/>
      <c r="J9" s="41"/>
      <c r="K9" s="65"/>
      <c r="M9" s="199" t="b">
        <f>IF(AND(K8="N/A",K9&lt;&gt;"N/A"),FALSE,TRUE)</f>
        <v>1</v>
      </c>
    </row>
    <row r="10" spans="1:13" ht="17.45" customHeight="1" thickBot="1" x14ac:dyDescent="0.3">
      <c r="A10" s="241"/>
      <c r="B10" s="239"/>
      <c r="C10" s="239"/>
      <c r="D10" s="239"/>
      <c r="E10" s="239"/>
      <c r="F10" s="239"/>
      <c r="G10" s="239"/>
      <c r="H10" s="239"/>
      <c r="I10" s="239"/>
      <c r="J10" s="41"/>
      <c r="K10" s="65"/>
      <c r="M10" s="199" t="b">
        <f t="shared" ref="M10:M12" si="0">IF(AND(K9="N/A",K10&lt;&gt;"N/A"),FALSE,TRUE)</f>
        <v>1</v>
      </c>
    </row>
    <row r="11" spans="1:13" ht="17.45" customHeight="1" thickBot="1" x14ac:dyDescent="0.3">
      <c r="A11" s="241"/>
      <c r="B11" s="239"/>
      <c r="C11" s="239"/>
      <c r="D11" s="239"/>
      <c r="E11" s="239"/>
      <c r="F11" s="239"/>
      <c r="G11" s="239"/>
      <c r="H11" s="239"/>
      <c r="I11" s="239"/>
      <c r="J11" s="41"/>
      <c r="K11" s="65"/>
      <c r="M11" s="199" t="b">
        <f t="shared" si="0"/>
        <v>1</v>
      </c>
    </row>
    <row r="12" spans="1:13" ht="17.45" customHeight="1" thickBot="1" x14ac:dyDescent="0.3">
      <c r="A12" s="241"/>
      <c r="B12" s="239"/>
      <c r="C12" s="239"/>
      <c r="D12" s="239"/>
      <c r="E12" s="239"/>
      <c r="F12" s="239"/>
      <c r="G12" s="239"/>
      <c r="H12" s="239"/>
      <c r="I12" s="239"/>
      <c r="J12" s="41"/>
      <c r="K12" s="65"/>
      <c r="M12" s="199" t="b">
        <f t="shared" si="0"/>
        <v>1</v>
      </c>
    </row>
    <row r="13" spans="1:13" ht="17.45" customHeight="1" thickBot="1" x14ac:dyDescent="0.3">
      <c r="A13" s="85"/>
      <c r="B13" s="84"/>
      <c r="C13" s="84"/>
      <c r="D13" s="84"/>
      <c r="E13" s="84"/>
      <c r="F13" s="84"/>
      <c r="G13" s="84"/>
      <c r="H13" s="84"/>
      <c r="I13" s="84"/>
      <c r="J13" s="84"/>
      <c r="K13" s="84"/>
    </row>
    <row r="14" spans="1:13" ht="52.5" customHeight="1" thickBot="1" x14ac:dyDescent="0.3">
      <c r="A14" s="85" t="s">
        <v>13</v>
      </c>
      <c r="B14" s="240" t="s">
        <v>469</v>
      </c>
      <c r="C14" s="240"/>
      <c r="D14" s="240"/>
      <c r="E14" s="240"/>
      <c r="F14" s="240"/>
      <c r="G14" s="240"/>
      <c r="H14" s="240"/>
      <c r="I14" s="240"/>
      <c r="J14" s="41"/>
      <c r="K14" s="65"/>
    </row>
    <row r="15" spans="1:13" ht="18" customHeight="1" thickBot="1" x14ac:dyDescent="0.3">
      <c r="A15" s="85"/>
    </row>
    <row r="16" spans="1:13" ht="40.5" customHeight="1" thickBot="1" x14ac:dyDescent="0.3">
      <c r="A16" s="85" t="s">
        <v>14</v>
      </c>
      <c r="B16" s="239" t="s">
        <v>470</v>
      </c>
      <c r="C16" s="239"/>
      <c r="D16" s="239"/>
      <c r="E16" s="239"/>
      <c r="F16" s="239"/>
      <c r="G16" s="239"/>
      <c r="H16" s="239"/>
      <c r="I16" s="239"/>
      <c r="K16" s="76"/>
    </row>
    <row r="17" spans="1:11" ht="16.5" customHeight="1" thickBot="1" x14ac:dyDescent="0.3">
      <c r="A17" s="85"/>
      <c r="B17" s="84"/>
      <c r="C17" s="84"/>
      <c r="D17" s="84"/>
      <c r="E17" s="84"/>
      <c r="F17" s="84"/>
      <c r="G17" s="84"/>
      <c r="H17" s="84"/>
    </row>
    <row r="18" spans="1:11" ht="49.5" customHeight="1" thickBot="1" x14ac:dyDescent="0.3">
      <c r="A18" s="85"/>
      <c r="B18" s="59" t="s">
        <v>97</v>
      </c>
      <c r="C18" s="239" t="s">
        <v>474</v>
      </c>
      <c r="D18" s="239"/>
      <c r="E18" s="239"/>
      <c r="F18" s="239"/>
      <c r="G18" s="239"/>
      <c r="H18" s="239"/>
      <c r="K18" s="65"/>
    </row>
    <row r="19" spans="1:11" ht="14.25" customHeight="1" thickBot="1" x14ac:dyDescent="0.3">
      <c r="A19" s="85"/>
    </row>
    <row r="20" spans="1:11" ht="36" customHeight="1" thickBot="1" x14ac:dyDescent="0.3">
      <c r="A20" s="85" t="s">
        <v>15</v>
      </c>
      <c r="B20" s="244" t="s">
        <v>450</v>
      </c>
      <c r="C20" s="244"/>
      <c r="D20" s="244"/>
      <c r="E20" s="244"/>
      <c r="F20" s="244"/>
      <c r="G20" s="244"/>
      <c r="H20" s="244"/>
      <c r="I20" s="244"/>
      <c r="J20" s="41"/>
      <c r="K20" s="76"/>
    </row>
    <row r="21" spans="1:11" ht="14.25" customHeight="1" thickBot="1" x14ac:dyDescent="0.3">
      <c r="A21" s="85"/>
      <c r="K21" s="7"/>
    </row>
    <row r="22" spans="1:11" ht="48" customHeight="1" thickBot="1" x14ac:dyDescent="0.3">
      <c r="A22" s="85"/>
      <c r="B22" s="59" t="s">
        <v>386</v>
      </c>
      <c r="C22" s="239" t="s">
        <v>472</v>
      </c>
      <c r="D22" s="239"/>
      <c r="E22" s="239"/>
      <c r="F22" s="239"/>
      <c r="G22" s="239"/>
      <c r="H22" s="239"/>
      <c r="I22" s="41"/>
      <c r="J22" s="41"/>
      <c r="K22" s="65"/>
    </row>
    <row r="23" spans="1:11" ht="15" customHeight="1" thickBot="1" x14ac:dyDescent="0.3">
      <c r="A23" s="85"/>
      <c r="B23" s="84"/>
      <c r="C23" s="84"/>
      <c r="D23" s="84"/>
      <c r="E23" s="84"/>
      <c r="F23" s="84"/>
      <c r="G23" s="84"/>
      <c r="H23" s="84"/>
      <c r="I23" s="84"/>
      <c r="J23" s="84"/>
      <c r="K23" s="84"/>
    </row>
    <row r="24" spans="1:11" ht="30" customHeight="1" thickBot="1" x14ac:dyDescent="0.3">
      <c r="A24" s="85" t="s">
        <v>16</v>
      </c>
      <c r="B24" s="239" t="s">
        <v>432</v>
      </c>
      <c r="C24" s="239"/>
      <c r="D24" s="239"/>
      <c r="E24" s="239"/>
      <c r="F24" s="239"/>
      <c r="G24" s="239"/>
      <c r="H24" s="239"/>
      <c r="I24" s="239"/>
      <c r="J24" s="84"/>
      <c r="K24" s="76"/>
    </row>
    <row r="25" spans="1:11" ht="14.25" customHeight="1" x14ac:dyDescent="0.25">
      <c r="A25" s="48"/>
      <c r="B25" s="84"/>
      <c r="C25" s="84"/>
      <c r="D25" s="84"/>
      <c r="E25" s="84"/>
      <c r="F25" s="84"/>
      <c r="G25" s="84"/>
      <c r="H25" s="84"/>
      <c r="I25" s="84"/>
      <c r="J25" s="84"/>
      <c r="K25" s="84"/>
    </row>
    <row r="26" spans="1:11" ht="36.75" customHeight="1" x14ac:dyDescent="0.25">
      <c r="A26" s="46"/>
      <c r="B26" s="239" t="s">
        <v>473</v>
      </c>
      <c r="C26" s="239"/>
      <c r="D26" s="239"/>
      <c r="E26" s="239"/>
      <c r="F26" s="239"/>
      <c r="G26" s="239"/>
      <c r="H26" s="239"/>
      <c r="I26" s="239"/>
      <c r="J26" s="84"/>
    </row>
    <row r="27" spans="1:11" ht="9" customHeight="1" thickBot="1" x14ac:dyDescent="0.3">
      <c r="A27" s="46"/>
      <c r="B27" s="84"/>
      <c r="C27" s="84"/>
      <c r="D27" s="84"/>
      <c r="E27" s="84"/>
      <c r="F27" s="84"/>
      <c r="G27" s="84"/>
      <c r="H27" s="84"/>
      <c r="I27" s="84"/>
      <c r="J27" s="84"/>
    </row>
    <row r="28" spans="1:11" ht="18" customHeight="1" thickBot="1" x14ac:dyDescent="0.3">
      <c r="A28" s="48"/>
      <c r="B28" s="59" t="s">
        <v>387</v>
      </c>
      <c r="C28" s="239" t="s">
        <v>425</v>
      </c>
      <c r="D28" s="239"/>
      <c r="E28" s="239"/>
      <c r="F28" s="239"/>
      <c r="G28" s="239"/>
      <c r="H28" s="239"/>
      <c r="I28" s="84"/>
      <c r="J28" s="84"/>
      <c r="K28" s="65"/>
    </row>
    <row r="29" spans="1:11" ht="14.25" customHeight="1" thickBot="1" x14ac:dyDescent="0.3">
      <c r="A29" s="48"/>
      <c r="B29" s="84"/>
      <c r="C29" s="84"/>
      <c r="D29" s="84"/>
      <c r="E29" s="84"/>
      <c r="F29" s="84"/>
      <c r="G29" s="84"/>
      <c r="H29" s="84"/>
      <c r="I29" s="84"/>
      <c r="J29" s="84"/>
      <c r="K29" s="84"/>
    </row>
    <row r="30" spans="1:11" ht="16.5" thickBot="1" x14ac:dyDescent="0.3">
      <c r="A30" s="46"/>
      <c r="B30" s="59" t="s">
        <v>388</v>
      </c>
      <c r="C30" s="239" t="s">
        <v>424</v>
      </c>
      <c r="D30" s="239"/>
      <c r="E30" s="239"/>
      <c r="F30" s="239"/>
      <c r="G30" s="239"/>
      <c r="H30" s="239"/>
      <c r="I30" s="84"/>
      <c r="J30" s="84"/>
      <c r="K30" s="65"/>
    </row>
    <row r="31" spans="1:11" ht="16.5" thickBot="1" x14ac:dyDescent="0.3">
      <c r="A31" s="46"/>
      <c r="B31" s="239"/>
      <c r="C31" s="239"/>
      <c r="D31" s="239"/>
      <c r="E31" s="239"/>
      <c r="F31" s="239"/>
      <c r="G31" s="239"/>
      <c r="H31" s="239"/>
      <c r="I31" s="239"/>
      <c r="K31" s="84"/>
    </row>
    <row r="32" spans="1:11" ht="52.5" customHeight="1" thickBot="1" x14ac:dyDescent="0.3">
      <c r="A32" s="46" t="s">
        <v>47</v>
      </c>
      <c r="B32" s="239" t="s">
        <v>551</v>
      </c>
      <c r="C32" s="239"/>
      <c r="D32" s="239"/>
      <c r="E32" s="239"/>
      <c r="F32" s="239"/>
      <c r="G32" s="239"/>
      <c r="H32" s="239"/>
      <c r="I32" s="239"/>
      <c r="K32" s="76"/>
    </row>
    <row r="33" spans="1:11" ht="15.75" x14ac:dyDescent="0.25">
      <c r="A33" s="46"/>
      <c r="B33" s="84"/>
      <c r="C33" s="84"/>
      <c r="D33" s="84"/>
      <c r="E33" s="84"/>
      <c r="F33" s="84"/>
      <c r="G33" s="84"/>
      <c r="H33" s="84"/>
      <c r="I33" s="84"/>
      <c r="K33" s="84"/>
    </row>
    <row r="34" spans="1:11" ht="15.75" x14ac:dyDescent="0.25">
      <c r="A34" s="9"/>
      <c r="C34" s="9"/>
      <c r="D34" s="9"/>
      <c r="E34" s="243" t="s">
        <v>28</v>
      </c>
      <c r="F34" s="243"/>
      <c r="G34" s="243"/>
      <c r="I34" s="9"/>
      <c r="J34" s="9"/>
    </row>
    <row r="35" spans="1:11" ht="15.75" x14ac:dyDescent="0.25">
      <c r="A35" s="9"/>
      <c r="B35" s="10"/>
      <c r="C35" s="9"/>
      <c r="E35" s="242" t="b">
        <f>IF(OR(ISBLANK(K8),ISBLANK(K9),ISBLANK(K10),ISBLANK(K11),ISBLANK(K12),ISBLANK(K14),ISBLANK(K16),ISBLANK(K18),ISBLANK(K20),ISBLANK(K22),ISBLANK(K24),ISBLANK(K28),ISBLANK(K30),ISBLANK(K32),M9=FALSE,M10=FALSE,M11=FALSE,M12=FALSE),FALSE,TRUE)</f>
        <v>0</v>
      </c>
      <c r="F35" s="242"/>
      <c r="G35" s="242"/>
      <c r="I35" s="9"/>
      <c r="J35" s="9"/>
    </row>
  </sheetData>
  <sheetProtection algorithmName="SHA-512" hashValue="uKpnWndGvXWrck+pEZ8VuZQ/ocmTy5oDw/dZWSiNHm/sVd15S4Nc64/T58EUq0mVuT1XUQhqvesxfhDbuuxj/w==" saltValue="j1Bz8x3KnNK030TovYs5oA==" spinCount="100000" sheet="1" objects="1" scenarios="1"/>
  <mergeCells count="16">
    <mergeCell ref="B26:I26"/>
    <mergeCell ref="B14:I14"/>
    <mergeCell ref="A5:K5"/>
    <mergeCell ref="A8:A12"/>
    <mergeCell ref="E35:G35"/>
    <mergeCell ref="E34:G34"/>
    <mergeCell ref="B20:I20"/>
    <mergeCell ref="B31:I31"/>
    <mergeCell ref="B8:I12"/>
    <mergeCell ref="C18:H18"/>
    <mergeCell ref="C22:H22"/>
    <mergeCell ref="C28:H28"/>
    <mergeCell ref="C30:H30"/>
    <mergeCell ref="B24:I24"/>
    <mergeCell ref="B16:I16"/>
    <mergeCell ref="B32:I32"/>
  </mergeCells>
  <conditionalFormatting sqref="E35">
    <cfRule type="cellIs" dxfId="35" priority="1" operator="equal">
      <formula>FALSE</formula>
    </cfRule>
    <cfRule type="cellIs" dxfId="34" priority="2" operator="equal">
      <formula>TRUE</formula>
    </cfRule>
  </conditionalFormatting>
  <dataValidations count="5">
    <dataValidation type="list" allowBlank="1" showInputMessage="1" showErrorMessage="1" sqref="K16" xr:uid="{00000000-0002-0000-0200-000000000000}">
      <formula1>List_negPos</formula1>
    </dataValidation>
    <dataValidation type="textLength" operator="lessThanOrEqual" allowBlank="1" showInputMessage="1" showErrorMessage="1" sqref="K22" xr:uid="{00000000-0002-0000-0200-000001000000}">
      <formula1>20</formula1>
    </dataValidation>
    <dataValidation type="list" allowBlank="1" showInputMessage="1" showErrorMessage="1" sqref="K20" xr:uid="{00000000-0002-0000-0200-000002000000}">
      <formula1>List_Industry</formula1>
    </dataValidation>
    <dataValidation type="list" allowBlank="1" showInputMessage="1" showErrorMessage="1" sqref="K24" xr:uid="{00000000-0002-0000-0200-000003000000}">
      <formula1>list_postv_neg</formula1>
    </dataValidation>
    <dataValidation type="list" allowBlank="1" showInputMessage="1" showErrorMessage="1" sqref="K32" xr:uid="{9D6B5CDF-DB8D-4504-83CB-5690CF5A0A16}">
      <formula1>Size</formula1>
    </dataValidation>
  </dataValidations>
  <pageMargins left="0.7" right="0.7" top="0.75" bottom="0.75" header="0.3" footer="0.3"/>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7"/>
  <sheetViews>
    <sheetView showGridLines="0" view="pageBreakPreview" zoomScaleNormal="100" zoomScaleSheetLayoutView="100" workbookViewId="0"/>
  </sheetViews>
  <sheetFormatPr defaultColWidth="9.140625" defaultRowHeight="15.75" x14ac:dyDescent="0.25"/>
  <cols>
    <col min="1" max="1" width="1.7109375" style="3" customWidth="1"/>
    <col min="2" max="2" width="4.85546875" style="3" customWidth="1"/>
    <col min="3" max="3" width="32.5703125" style="3" customWidth="1"/>
    <col min="4" max="5" width="23.42578125" style="3" customWidth="1"/>
    <col min="6" max="6" width="24.85546875" style="3" customWidth="1"/>
    <col min="7" max="7" width="27.7109375" style="3" customWidth="1"/>
    <col min="8" max="8" width="2.140625" style="7" customWidth="1"/>
    <col min="9" max="9" width="9.140625" style="200" customWidth="1"/>
    <col min="10" max="16384" width="9.140625" style="3"/>
  </cols>
  <sheetData>
    <row r="1" spans="1:9" ht="18.75" x14ac:dyDescent="0.25">
      <c r="B1" s="91" t="str">
        <f>'Section A'!A1</f>
        <v>Form RBSF-ILC</v>
      </c>
      <c r="C1" s="92"/>
      <c r="F1" s="1"/>
      <c r="G1" s="1"/>
    </row>
    <row r="2" spans="1:9" x14ac:dyDescent="0.25">
      <c r="B2" s="4"/>
    </row>
    <row r="3" spans="1:9" x14ac:dyDescent="0.25">
      <c r="B3" s="4"/>
    </row>
    <row r="4" spans="1:9" x14ac:dyDescent="0.25">
      <c r="B4" s="2"/>
      <c r="C4" s="5"/>
      <c r="D4" s="5"/>
      <c r="E4" s="5"/>
      <c r="F4" s="2"/>
    </row>
    <row r="5" spans="1:9" x14ac:dyDescent="0.25">
      <c r="B5" s="2"/>
      <c r="C5" s="5"/>
      <c r="D5" s="5"/>
      <c r="E5" s="5"/>
      <c r="F5" s="2"/>
    </row>
    <row r="6" spans="1:9" ht="18.75" x14ac:dyDescent="0.25">
      <c r="B6" s="224" t="s">
        <v>372</v>
      </c>
      <c r="C6" s="224"/>
      <c r="D6" s="224"/>
      <c r="E6" s="224"/>
      <c r="F6" s="224"/>
      <c r="G6" s="224"/>
    </row>
    <row r="8" spans="1:9" s="202" customFormat="1" ht="72.75" customHeight="1" thickBot="1" x14ac:dyDescent="0.3">
      <c r="A8" s="3"/>
      <c r="B8" s="248" t="s">
        <v>542</v>
      </c>
      <c r="C8" s="248"/>
      <c r="D8" s="248"/>
      <c r="E8" s="248"/>
      <c r="F8" s="248"/>
      <c r="G8" s="248"/>
      <c r="H8" s="7"/>
      <c r="I8" s="201"/>
    </row>
    <row r="9" spans="1:9" ht="48" thickBot="1" x14ac:dyDescent="0.3">
      <c r="B9" s="212" t="s">
        <v>392</v>
      </c>
      <c r="C9" s="213" t="s">
        <v>62</v>
      </c>
      <c r="D9" s="213" t="s">
        <v>354</v>
      </c>
      <c r="E9" s="213" t="s">
        <v>355</v>
      </c>
      <c r="F9" s="213" t="s">
        <v>477</v>
      </c>
      <c r="G9" s="213" t="s">
        <v>433</v>
      </c>
    </row>
    <row r="10" spans="1:9" ht="16.5" thickBot="1" x14ac:dyDescent="0.3">
      <c r="A10" s="204"/>
      <c r="B10" s="215">
        <v>1</v>
      </c>
      <c r="C10" s="65"/>
      <c r="D10" s="61"/>
      <c r="E10" s="61"/>
      <c r="F10" s="67"/>
      <c r="G10" s="64"/>
      <c r="I10" s="200" t="b">
        <f>IF(ISBLANK(C10),FALSE,IF(OR(ISBLANK(D10),ISBLANK(F10),ISBLANK(G10)),FALSE,TRUE))</f>
        <v>0</v>
      </c>
    </row>
    <row r="11" spans="1:9" ht="16.5" thickBot="1" x14ac:dyDescent="0.3">
      <c r="A11" s="204"/>
      <c r="B11" s="215">
        <v>2</v>
      </c>
      <c r="C11" s="65"/>
      <c r="D11" s="61"/>
      <c r="E11" s="61"/>
      <c r="F11" s="67"/>
      <c r="G11" s="64"/>
      <c r="I11" s="200" t="b">
        <f>IF(ISBLANK(C11),TRUE,IF(OR(ISBLANK(D11),ISBLANK(F11),ISBLANK(G11)),FALSE,TRUE))</f>
        <v>1</v>
      </c>
    </row>
    <row r="12" spans="1:9" ht="16.5" thickBot="1" x14ac:dyDescent="0.3">
      <c r="A12" s="204"/>
      <c r="B12" s="215">
        <v>3</v>
      </c>
      <c r="C12" s="65"/>
      <c r="D12" s="61"/>
      <c r="E12" s="61"/>
      <c r="F12" s="67"/>
      <c r="G12" s="64"/>
      <c r="I12" s="200" t="b">
        <f t="shared" ref="I12:I29" si="0">IF(ISBLANK(C12),TRUE,IF(OR(ISBLANK(D12),ISBLANK(F12),ISBLANK(G12)),FALSE,TRUE))</f>
        <v>1</v>
      </c>
    </row>
    <row r="13" spans="1:9" ht="16.5" thickBot="1" x14ac:dyDescent="0.3">
      <c r="A13" s="204"/>
      <c r="B13" s="215">
        <v>4</v>
      </c>
      <c r="C13" s="65"/>
      <c r="D13" s="61"/>
      <c r="E13" s="61"/>
      <c r="F13" s="67"/>
      <c r="G13" s="64"/>
      <c r="I13" s="200" t="b">
        <f t="shared" si="0"/>
        <v>1</v>
      </c>
    </row>
    <row r="14" spans="1:9" ht="16.5" thickBot="1" x14ac:dyDescent="0.3">
      <c r="A14" s="204"/>
      <c r="B14" s="215">
        <v>5</v>
      </c>
      <c r="C14" s="65"/>
      <c r="D14" s="61"/>
      <c r="E14" s="61"/>
      <c r="F14" s="67"/>
      <c r="G14" s="64"/>
      <c r="I14" s="200" t="b">
        <f t="shared" si="0"/>
        <v>1</v>
      </c>
    </row>
    <row r="15" spans="1:9" ht="16.5" thickBot="1" x14ac:dyDescent="0.3">
      <c r="A15" s="204"/>
      <c r="B15" s="215">
        <v>6</v>
      </c>
      <c r="C15" s="65"/>
      <c r="D15" s="61"/>
      <c r="E15" s="61"/>
      <c r="F15" s="67"/>
      <c r="G15" s="64"/>
      <c r="I15" s="200" t="b">
        <f t="shared" si="0"/>
        <v>1</v>
      </c>
    </row>
    <row r="16" spans="1:9" ht="16.5" thickBot="1" x14ac:dyDescent="0.3">
      <c r="A16" s="204"/>
      <c r="B16" s="215">
        <v>7</v>
      </c>
      <c r="C16" s="65"/>
      <c r="D16" s="61"/>
      <c r="E16" s="61"/>
      <c r="F16" s="67"/>
      <c r="G16" s="64"/>
      <c r="I16" s="200" t="b">
        <f t="shared" si="0"/>
        <v>1</v>
      </c>
    </row>
    <row r="17" spans="1:9" ht="16.5" thickBot="1" x14ac:dyDescent="0.3">
      <c r="A17" s="204"/>
      <c r="B17" s="215">
        <v>8</v>
      </c>
      <c r="C17" s="65"/>
      <c r="D17" s="61"/>
      <c r="E17" s="61"/>
      <c r="F17" s="67"/>
      <c r="G17" s="64"/>
      <c r="I17" s="200" t="b">
        <f t="shared" si="0"/>
        <v>1</v>
      </c>
    </row>
    <row r="18" spans="1:9" ht="16.5" thickBot="1" x14ac:dyDescent="0.3">
      <c r="A18" s="204"/>
      <c r="B18" s="215">
        <v>9</v>
      </c>
      <c r="C18" s="65"/>
      <c r="D18" s="61"/>
      <c r="E18" s="61"/>
      <c r="F18" s="67"/>
      <c r="G18" s="64"/>
      <c r="I18" s="200" t="b">
        <f t="shared" si="0"/>
        <v>1</v>
      </c>
    </row>
    <row r="19" spans="1:9" ht="16.5" thickBot="1" x14ac:dyDescent="0.3">
      <c r="A19" s="204"/>
      <c r="B19" s="215">
        <v>10</v>
      </c>
      <c r="C19" s="65"/>
      <c r="D19" s="61"/>
      <c r="E19" s="61"/>
      <c r="F19" s="67"/>
      <c r="G19" s="64"/>
      <c r="I19" s="200" t="b">
        <f t="shared" si="0"/>
        <v>1</v>
      </c>
    </row>
    <row r="20" spans="1:9" ht="16.5" thickBot="1" x14ac:dyDescent="0.3">
      <c r="A20" s="204"/>
      <c r="B20" s="215">
        <v>11</v>
      </c>
      <c r="C20" s="65"/>
      <c r="D20" s="61"/>
      <c r="E20" s="61"/>
      <c r="F20" s="67"/>
      <c r="G20" s="64"/>
      <c r="I20" s="200" t="b">
        <f t="shared" si="0"/>
        <v>1</v>
      </c>
    </row>
    <row r="21" spans="1:9" ht="16.5" thickBot="1" x14ac:dyDescent="0.3">
      <c r="A21" s="204"/>
      <c r="B21" s="215">
        <v>12</v>
      </c>
      <c r="C21" s="65"/>
      <c r="D21" s="61"/>
      <c r="E21" s="61"/>
      <c r="F21" s="67"/>
      <c r="G21" s="64"/>
      <c r="I21" s="200" t="b">
        <f t="shared" si="0"/>
        <v>1</v>
      </c>
    </row>
    <row r="22" spans="1:9" ht="16.5" thickBot="1" x14ac:dyDescent="0.3">
      <c r="A22" s="204"/>
      <c r="B22" s="215">
        <v>13</v>
      </c>
      <c r="C22" s="65"/>
      <c r="D22" s="61"/>
      <c r="E22" s="61"/>
      <c r="F22" s="67"/>
      <c r="G22" s="64"/>
      <c r="I22" s="200" t="b">
        <f t="shared" si="0"/>
        <v>1</v>
      </c>
    </row>
    <row r="23" spans="1:9" ht="16.5" thickBot="1" x14ac:dyDescent="0.3">
      <c r="A23" s="204"/>
      <c r="B23" s="215">
        <v>14</v>
      </c>
      <c r="C23" s="65"/>
      <c r="D23" s="61"/>
      <c r="E23" s="61"/>
      <c r="F23" s="67"/>
      <c r="G23" s="64"/>
      <c r="I23" s="200" t="b">
        <f t="shared" si="0"/>
        <v>1</v>
      </c>
    </row>
    <row r="24" spans="1:9" ht="16.5" thickBot="1" x14ac:dyDescent="0.3">
      <c r="A24" s="204"/>
      <c r="B24" s="215">
        <v>15</v>
      </c>
      <c r="C24" s="65"/>
      <c r="D24" s="61"/>
      <c r="E24" s="61"/>
      <c r="F24" s="67"/>
      <c r="G24" s="64"/>
      <c r="I24" s="200" t="b">
        <f t="shared" si="0"/>
        <v>1</v>
      </c>
    </row>
    <row r="25" spans="1:9" ht="16.5" thickBot="1" x14ac:dyDescent="0.3">
      <c r="A25" s="204"/>
      <c r="B25" s="215">
        <v>16</v>
      </c>
      <c r="C25" s="65"/>
      <c r="D25" s="61"/>
      <c r="E25" s="61"/>
      <c r="F25" s="67"/>
      <c r="G25" s="64"/>
      <c r="I25" s="200" t="b">
        <f t="shared" si="0"/>
        <v>1</v>
      </c>
    </row>
    <row r="26" spans="1:9" ht="16.5" thickBot="1" x14ac:dyDescent="0.3">
      <c r="A26" s="204"/>
      <c r="B26" s="215">
        <v>17</v>
      </c>
      <c r="C26" s="65"/>
      <c r="D26" s="61"/>
      <c r="E26" s="61"/>
      <c r="F26" s="67"/>
      <c r="G26" s="64"/>
      <c r="I26" s="200" t="b">
        <f t="shared" si="0"/>
        <v>1</v>
      </c>
    </row>
    <row r="27" spans="1:9" ht="16.5" thickBot="1" x14ac:dyDescent="0.3">
      <c r="A27" s="204"/>
      <c r="B27" s="215">
        <v>18</v>
      </c>
      <c r="C27" s="65"/>
      <c r="D27" s="61"/>
      <c r="E27" s="61"/>
      <c r="F27" s="67"/>
      <c r="G27" s="64"/>
      <c r="I27" s="200" t="b">
        <f t="shared" si="0"/>
        <v>1</v>
      </c>
    </row>
    <row r="28" spans="1:9" ht="16.5" thickBot="1" x14ac:dyDescent="0.3">
      <c r="A28" s="204"/>
      <c r="B28" s="215">
        <v>19</v>
      </c>
      <c r="C28" s="65"/>
      <c r="D28" s="61"/>
      <c r="E28" s="61"/>
      <c r="F28" s="67"/>
      <c r="G28" s="64"/>
      <c r="I28" s="200" t="b">
        <f t="shared" si="0"/>
        <v>1</v>
      </c>
    </row>
    <row r="29" spans="1:9" ht="16.5" thickBot="1" x14ac:dyDescent="0.3">
      <c r="A29" s="204"/>
      <c r="B29" s="215">
        <v>20</v>
      </c>
      <c r="C29" s="65"/>
      <c r="D29" s="61"/>
      <c r="E29" s="61"/>
      <c r="F29" s="67"/>
      <c r="G29" s="64"/>
      <c r="I29" s="200" t="b">
        <f t="shared" si="0"/>
        <v>1</v>
      </c>
    </row>
    <row r="30" spans="1:9" x14ac:dyDescent="0.25">
      <c r="B30" s="2"/>
      <c r="C30" s="33"/>
      <c r="D30" s="33"/>
      <c r="E30" s="33"/>
      <c r="F30" s="33"/>
      <c r="G30" s="33"/>
    </row>
    <row r="31" spans="1:9" x14ac:dyDescent="0.25">
      <c r="B31" s="2"/>
      <c r="C31" s="33"/>
      <c r="D31" s="33"/>
      <c r="E31" s="33"/>
      <c r="F31" s="33"/>
      <c r="G31" s="33"/>
    </row>
    <row r="32" spans="1:9" ht="46.5" customHeight="1" thickBot="1" x14ac:dyDescent="0.3">
      <c r="B32" s="229" t="s">
        <v>532</v>
      </c>
      <c r="C32" s="229"/>
      <c r="D32" s="229"/>
      <c r="E32" s="229"/>
      <c r="F32" s="229"/>
      <c r="G32" s="229"/>
    </row>
    <row r="33" spans="2:9" ht="32.25" thickBot="1" x14ac:dyDescent="0.3">
      <c r="B33" s="212" t="s">
        <v>392</v>
      </c>
      <c r="C33" s="213" t="s">
        <v>62</v>
      </c>
      <c r="D33" s="214" t="s">
        <v>533</v>
      </c>
      <c r="E33" s="214" t="s">
        <v>534</v>
      </c>
      <c r="F33" s="214" t="s">
        <v>535</v>
      </c>
      <c r="G33" s="33"/>
    </row>
    <row r="34" spans="2:9" ht="16.5" thickBot="1" x14ac:dyDescent="0.3">
      <c r="B34" s="215">
        <v>1</v>
      </c>
      <c r="C34" s="216"/>
      <c r="D34" s="64"/>
      <c r="E34" s="64"/>
      <c r="F34" s="64"/>
      <c r="G34" s="33"/>
      <c r="I34" s="200" t="b">
        <f>IF(ISBLANK(C34),TRUE,IF(OR(ISBLANK(D34),ISBLANK(E34),ISBLANK(F34)),FALSE,TRUE))</f>
        <v>1</v>
      </c>
    </row>
    <row r="35" spans="2:9" ht="16.5" thickBot="1" x14ac:dyDescent="0.3">
      <c r="B35" s="215">
        <v>2</v>
      </c>
      <c r="C35" s="216"/>
      <c r="D35" s="64"/>
      <c r="E35" s="64"/>
      <c r="F35" s="64"/>
      <c r="G35" s="33"/>
      <c r="I35" s="200" t="b">
        <f t="shared" ref="I35:I43" si="1">IF(ISBLANK(C35),TRUE,IF(OR(ISBLANK(D35),ISBLANK(E35),ISBLANK(F35)),FALSE,TRUE))</f>
        <v>1</v>
      </c>
    </row>
    <row r="36" spans="2:9" ht="16.5" thickBot="1" x14ac:dyDescent="0.3">
      <c r="B36" s="215">
        <v>3</v>
      </c>
      <c r="C36" s="216"/>
      <c r="D36" s="64"/>
      <c r="E36" s="64"/>
      <c r="F36" s="64"/>
      <c r="G36" s="33"/>
      <c r="I36" s="200" t="b">
        <f t="shared" si="1"/>
        <v>1</v>
      </c>
    </row>
    <row r="37" spans="2:9" ht="16.5" thickBot="1" x14ac:dyDescent="0.3">
      <c r="B37" s="215">
        <v>4</v>
      </c>
      <c r="C37" s="216"/>
      <c r="D37" s="64"/>
      <c r="E37" s="64"/>
      <c r="F37" s="64"/>
      <c r="G37" s="33"/>
      <c r="I37" s="200" t="b">
        <f t="shared" si="1"/>
        <v>1</v>
      </c>
    </row>
    <row r="38" spans="2:9" ht="16.5" thickBot="1" x14ac:dyDescent="0.3">
      <c r="B38" s="215">
        <v>5</v>
      </c>
      <c r="C38" s="216"/>
      <c r="D38" s="64"/>
      <c r="E38" s="64"/>
      <c r="F38" s="64"/>
      <c r="G38" s="33"/>
      <c r="I38" s="200" t="b">
        <f t="shared" si="1"/>
        <v>1</v>
      </c>
    </row>
    <row r="39" spans="2:9" ht="16.5" thickBot="1" x14ac:dyDescent="0.3">
      <c r="B39" s="215">
        <v>6</v>
      </c>
      <c r="C39" s="216"/>
      <c r="D39" s="64"/>
      <c r="E39" s="64"/>
      <c r="F39" s="64"/>
      <c r="G39" s="33"/>
      <c r="I39" s="200" t="b">
        <f t="shared" si="1"/>
        <v>1</v>
      </c>
    </row>
    <row r="40" spans="2:9" ht="16.5" thickBot="1" x14ac:dyDescent="0.3">
      <c r="B40" s="215">
        <v>7</v>
      </c>
      <c r="C40" s="216"/>
      <c r="D40" s="64"/>
      <c r="E40" s="64"/>
      <c r="F40" s="64"/>
      <c r="G40" s="33"/>
      <c r="I40" s="200" t="b">
        <f t="shared" si="1"/>
        <v>1</v>
      </c>
    </row>
    <row r="41" spans="2:9" ht="16.5" thickBot="1" x14ac:dyDescent="0.3">
      <c r="B41" s="215">
        <v>8</v>
      </c>
      <c r="C41" s="216"/>
      <c r="D41" s="64"/>
      <c r="E41" s="64"/>
      <c r="F41" s="64"/>
      <c r="G41" s="33"/>
      <c r="I41" s="200" t="b">
        <f t="shared" si="1"/>
        <v>1</v>
      </c>
    </row>
    <row r="42" spans="2:9" ht="16.5" thickBot="1" x14ac:dyDescent="0.3">
      <c r="B42" s="215">
        <v>9</v>
      </c>
      <c r="C42" s="216"/>
      <c r="D42" s="64"/>
      <c r="E42" s="64"/>
      <c r="F42" s="64"/>
      <c r="G42" s="33"/>
      <c r="I42" s="200" t="b">
        <f t="shared" si="1"/>
        <v>1</v>
      </c>
    </row>
    <row r="43" spans="2:9" ht="16.5" thickBot="1" x14ac:dyDescent="0.3">
      <c r="B43" s="215">
        <v>10</v>
      </c>
      <c r="C43" s="216"/>
      <c r="D43" s="64"/>
      <c r="E43" s="64"/>
      <c r="F43" s="64"/>
      <c r="G43" s="33"/>
      <c r="I43" s="200" t="b">
        <f t="shared" si="1"/>
        <v>1</v>
      </c>
    </row>
    <row r="44" spans="2:9" x14ac:dyDescent="0.25">
      <c r="B44" s="2"/>
      <c r="C44" s="33"/>
      <c r="D44" s="33"/>
      <c r="E44" s="33"/>
      <c r="F44" s="33"/>
      <c r="G44" s="33"/>
    </row>
    <row r="45" spans="2:9" x14ac:dyDescent="0.25">
      <c r="B45" s="2"/>
      <c r="C45" s="33"/>
      <c r="D45" s="33"/>
      <c r="E45" s="33"/>
      <c r="F45" s="33"/>
      <c r="G45" s="33"/>
    </row>
    <row r="46" spans="2:9" x14ac:dyDescent="0.25">
      <c r="C46" s="6"/>
      <c r="D46" s="245" t="s">
        <v>28</v>
      </c>
      <c r="E46" s="245"/>
      <c r="F46" s="6"/>
      <c r="G46" s="6"/>
    </row>
    <row r="47" spans="2:9" x14ac:dyDescent="0.25">
      <c r="C47" s="2"/>
      <c r="D47" s="246" t="b">
        <f>IF(OR(I10=FALSE,I11=FALSE,I12=FALSE,I13=FALSE,I14=FALSE,I15=FALSE,I16=FALSE,I17=FALSE,I18=FALSE,I19=FALSE,I20=FALSE,I21=FALSE,I22=FALSE,I23=FALSE,I24=FALSE,I25=FALSE,I26=FALSE,I27=FALSE,I28=FALSE,I29=FALSE,I34=FALSE,I35=FALSE,I36=FALSE,I37=FALSE,I38=FALSE,I39=FALSE,I40=FALSE,I41=FALSE,I42=FALSE,I43=FALSE),FALSE,TRUE)</f>
        <v>0</v>
      </c>
      <c r="E47" s="247"/>
      <c r="F47" s="2"/>
      <c r="G47" s="2"/>
    </row>
  </sheetData>
  <sheetProtection algorithmName="SHA-512" hashValue="ptVttBv0OJEsL6ScSxfuSATnRRnqYjn+XiRxw0Kn0MIVY/hunBuqn7/kjVac6nXrxxaAIFihWR1NaXPUvH+w2A==" saltValue="Y2IO/DnUri147k3SHROSDQ==" spinCount="100000" sheet="1" objects="1" scenarios="1"/>
  <mergeCells count="5">
    <mergeCell ref="B6:G6"/>
    <mergeCell ref="D46:E46"/>
    <mergeCell ref="D47:E47"/>
    <mergeCell ref="B8:G8"/>
    <mergeCell ref="B32:G32"/>
  </mergeCells>
  <conditionalFormatting sqref="D47">
    <cfRule type="cellIs" dxfId="33" priority="1" operator="equal">
      <formula>TRUE</formula>
    </cfRule>
    <cfRule type="cellIs" dxfId="32" priority="2" operator="equal">
      <formula>FALSE</formula>
    </cfRule>
  </conditionalFormatting>
  <dataValidations count="5">
    <dataValidation type="whole" operator="notBetween" allowBlank="1" showInputMessage="1" showErrorMessage="1" sqref="G30:G31 G33:G45" xr:uid="{00000000-0002-0000-0300-000000000000}">
      <formula1>0</formula1>
      <formula2>0</formula2>
    </dataValidation>
    <dataValidation type="list" operator="notBetween" allowBlank="1" showInputMessage="1" showErrorMessage="1" sqref="G10:G29 E34:E43" xr:uid="{00000000-0002-0000-0300-000001000000}">
      <formula1>List_capacity</formula1>
    </dataValidation>
    <dataValidation type="list" operator="notBetween" allowBlank="1" showInputMessage="1" showErrorMessage="1" sqref="F34:F43" xr:uid="{4215251B-591D-4CE9-AC06-E036AE077C3D}">
      <formula1>Independency</formula1>
    </dataValidation>
    <dataValidation type="date" operator="lessThanOrEqual" allowBlank="1" showInputMessage="1" showErrorMessage="1" sqref="D10:E29" xr:uid="{11A2ED6B-5B49-45FB-B200-C79D2F891690}">
      <formula1>46022</formula1>
    </dataValidation>
    <dataValidation type="list" operator="notBetween" allowBlank="1" showInputMessage="1" showErrorMessage="1" sqref="D34:D43" xr:uid="{7F59968A-0640-4218-81FA-4BC788060BFA}">
      <formula1>PositionB</formula1>
    </dataValidation>
  </dataValidations>
  <printOptions horizontalCentered="1" verticalCentered="1"/>
  <pageMargins left="0.70866141732283505" right="0.70866141732283505" top="0.7" bottom="0.74803149606299202" header="0.3" footer="0.31496062992126"/>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20"/>
  <sheetViews>
    <sheetView view="pageBreakPreview" zoomScaleNormal="100" zoomScaleSheetLayoutView="100" workbookViewId="0"/>
  </sheetViews>
  <sheetFormatPr defaultColWidth="9.140625" defaultRowHeight="15" x14ac:dyDescent="0.25"/>
  <cols>
    <col min="1" max="1" width="1.7109375" style="7" customWidth="1"/>
    <col min="2" max="2" width="4.85546875" style="7" customWidth="1"/>
    <col min="3" max="3" width="4.5703125" style="7" customWidth="1"/>
    <col min="4" max="4" width="11.140625" style="7" customWidth="1"/>
    <col min="5" max="5" width="16" style="7" customWidth="1"/>
    <col min="6" max="6" width="15.5703125" style="7" customWidth="1"/>
    <col min="7" max="8" width="9.140625" style="7"/>
    <col min="9" max="9" width="13.42578125" style="7" customWidth="1"/>
    <col min="10" max="10" width="2" style="7" customWidth="1"/>
    <col min="11" max="11" width="25.7109375" style="7" customWidth="1"/>
    <col min="12" max="12" width="2.140625" style="7" customWidth="1"/>
    <col min="13" max="13" width="25.7109375" style="7" customWidth="1"/>
    <col min="14" max="14" width="1.7109375" style="7" customWidth="1"/>
    <col min="15" max="16384" width="9.140625" style="7"/>
  </cols>
  <sheetData>
    <row r="1" spans="2:15" ht="21.75" customHeight="1" x14ac:dyDescent="0.25">
      <c r="B1" s="91" t="str">
        <f>'Section B'!B1</f>
        <v>Form RBSF-ILC</v>
      </c>
      <c r="C1" s="92"/>
      <c r="D1" s="91"/>
    </row>
    <row r="2" spans="2:15" ht="40.5" customHeight="1" x14ac:dyDescent="0.25">
      <c r="B2" s="44"/>
    </row>
    <row r="4" spans="2:15" ht="18.75" x14ac:dyDescent="0.25">
      <c r="B4" s="224" t="s">
        <v>356</v>
      </c>
      <c r="C4" s="224"/>
      <c r="D4" s="224"/>
      <c r="E4" s="224"/>
      <c r="F4" s="224"/>
      <c r="G4" s="224"/>
      <c r="H4" s="224"/>
      <c r="I4" s="224"/>
      <c r="J4" s="224"/>
      <c r="K4" s="224"/>
      <c r="L4" s="224"/>
      <c r="M4" s="224"/>
    </row>
    <row r="5" spans="2:15" ht="71.25" customHeight="1" x14ac:dyDescent="0.25">
      <c r="B5" s="250" t="s">
        <v>373</v>
      </c>
      <c r="C5" s="250"/>
      <c r="D5" s="250"/>
      <c r="E5" s="250"/>
      <c r="F5" s="250"/>
      <c r="G5" s="250"/>
      <c r="H5" s="250"/>
      <c r="I5" s="250"/>
      <c r="J5" s="250"/>
      <c r="K5" s="250"/>
      <c r="L5" s="250"/>
      <c r="M5" s="250"/>
    </row>
    <row r="6" spans="2:15" x14ac:dyDescent="0.25">
      <c r="B6" s="58"/>
      <c r="C6" s="58"/>
      <c r="D6" s="58"/>
      <c r="E6" s="58"/>
      <c r="F6" s="58"/>
      <c r="G6" s="58"/>
      <c r="H6" s="58"/>
      <c r="I6" s="58"/>
      <c r="J6" s="58"/>
      <c r="K6" s="58"/>
      <c r="L6" s="58"/>
      <c r="M6" s="58"/>
    </row>
    <row r="7" spans="2:15" ht="16.5" thickBot="1" x14ac:dyDescent="0.3">
      <c r="B7" s="9"/>
      <c r="C7" s="9"/>
      <c r="D7" s="9"/>
      <c r="E7" s="9"/>
      <c r="F7" s="9"/>
      <c r="G7" s="9"/>
      <c r="H7" s="9"/>
      <c r="I7" s="9"/>
      <c r="J7" s="9"/>
      <c r="K7" s="38">
        <f>'General Info'!F1</f>
        <v>2024</v>
      </c>
      <c r="L7" s="38"/>
      <c r="M7" s="38">
        <f>YEAR('General Info'!D17)</f>
        <v>2023</v>
      </c>
    </row>
    <row r="8" spans="2:15" ht="24.95" customHeight="1" thickBot="1" x14ac:dyDescent="0.3">
      <c r="B8" s="39" t="s">
        <v>12</v>
      </c>
      <c r="C8" s="239" t="s">
        <v>428</v>
      </c>
      <c r="D8" s="239"/>
      <c r="E8" s="239"/>
      <c r="F8" s="239"/>
      <c r="G8" s="239"/>
      <c r="H8" s="239"/>
      <c r="I8" s="239"/>
      <c r="J8" s="9"/>
      <c r="K8" s="77"/>
      <c r="L8" s="70"/>
      <c r="M8" s="77"/>
      <c r="O8" s="199"/>
    </row>
    <row r="9" spans="2:15" ht="15" customHeight="1" thickBot="1" x14ac:dyDescent="0.3">
      <c r="B9" s="39"/>
      <c r="C9" s="86"/>
      <c r="D9" s="86"/>
      <c r="E9" s="86"/>
      <c r="F9" s="86"/>
      <c r="G9" s="86"/>
      <c r="H9" s="86"/>
      <c r="I9" s="86"/>
      <c r="J9" s="9"/>
      <c r="K9" s="70"/>
      <c r="L9" s="70"/>
      <c r="M9" s="70"/>
      <c r="O9" s="199"/>
    </row>
    <row r="10" spans="2:15" ht="24.95" customHeight="1" thickBot="1" x14ac:dyDescent="0.3">
      <c r="B10" s="39" t="s">
        <v>13</v>
      </c>
      <c r="C10" s="249" t="s">
        <v>429</v>
      </c>
      <c r="D10" s="249"/>
      <c r="E10" s="249"/>
      <c r="F10" s="249"/>
      <c r="G10" s="249"/>
      <c r="H10" s="249"/>
      <c r="I10" s="249"/>
      <c r="J10" s="9"/>
      <c r="K10" s="77"/>
      <c r="L10" s="70"/>
      <c r="M10" s="77"/>
      <c r="O10" s="199"/>
    </row>
    <row r="11" spans="2:15" ht="15" customHeight="1" thickBot="1" x14ac:dyDescent="0.3">
      <c r="B11" s="39"/>
      <c r="C11" s="86"/>
      <c r="D11" s="86"/>
      <c r="E11" s="86"/>
      <c r="F11" s="86"/>
      <c r="G11" s="86"/>
      <c r="H11" s="86"/>
      <c r="I11" s="86"/>
      <c r="J11" s="9"/>
      <c r="K11" s="13"/>
      <c r="L11" s="13"/>
      <c r="M11" s="13"/>
      <c r="O11" s="199"/>
    </row>
    <row r="12" spans="2:15" ht="24.95" customHeight="1" thickBot="1" x14ac:dyDescent="0.3">
      <c r="B12" s="39" t="s">
        <v>14</v>
      </c>
      <c r="C12" s="239" t="s">
        <v>434</v>
      </c>
      <c r="D12" s="239"/>
      <c r="E12" s="239"/>
      <c r="F12" s="239"/>
      <c r="G12" s="239"/>
      <c r="H12" s="239"/>
      <c r="I12" s="239"/>
      <c r="J12" s="9"/>
      <c r="K12" s="67"/>
      <c r="L12" s="68"/>
      <c r="M12" s="67"/>
      <c r="O12" s="199"/>
    </row>
    <row r="13" spans="2:15" ht="15" customHeight="1" x14ac:dyDescent="0.25">
      <c r="B13" s="39"/>
      <c r="C13" s="9"/>
      <c r="D13" s="9"/>
      <c r="E13" s="9"/>
      <c r="F13" s="9"/>
      <c r="G13" s="9"/>
      <c r="H13" s="9"/>
      <c r="I13" s="86"/>
      <c r="J13" s="9"/>
      <c r="K13" s="13"/>
      <c r="L13" s="13"/>
      <c r="M13" s="13"/>
    </row>
    <row r="14" spans="2:15" ht="20.25" customHeight="1" thickBot="1" x14ac:dyDescent="0.3">
      <c r="B14" s="39" t="s">
        <v>15</v>
      </c>
      <c r="C14" s="239" t="s">
        <v>430</v>
      </c>
      <c r="D14" s="239"/>
      <c r="E14" s="239"/>
      <c r="F14" s="239"/>
      <c r="G14" s="239"/>
      <c r="H14" s="239"/>
      <c r="I14" s="239"/>
      <c r="J14" s="9"/>
      <c r="K14" s="52"/>
      <c r="L14" s="13"/>
      <c r="M14" s="52"/>
      <c r="O14" s="199"/>
    </row>
    <row r="15" spans="2:15" ht="69.75" customHeight="1" thickBot="1" x14ac:dyDescent="0.3">
      <c r="B15" s="39"/>
      <c r="C15" s="59" t="s">
        <v>64</v>
      </c>
      <c r="D15" s="239" t="s">
        <v>466</v>
      </c>
      <c r="E15" s="239"/>
      <c r="F15" s="239"/>
      <c r="G15" s="239"/>
      <c r="H15" s="239"/>
      <c r="I15" s="239"/>
      <c r="J15" s="9"/>
      <c r="K15" s="67"/>
      <c r="L15" s="68"/>
      <c r="M15" s="67"/>
      <c r="O15" s="199"/>
    </row>
    <row r="16" spans="2:15" ht="15" customHeight="1" thickBot="1" x14ac:dyDescent="0.3">
      <c r="B16" s="39"/>
      <c r="C16" s="59"/>
      <c r="D16" s="31"/>
      <c r="E16" s="31"/>
      <c r="F16" s="31"/>
      <c r="G16" s="31"/>
      <c r="H16" s="31"/>
      <c r="I16" s="31"/>
      <c r="J16" s="9"/>
      <c r="K16" s="53"/>
      <c r="L16" s="53"/>
      <c r="M16" s="53"/>
      <c r="O16" s="199"/>
    </row>
    <row r="17" spans="2:15" ht="56.25" customHeight="1" thickBot="1" x14ac:dyDescent="0.3">
      <c r="B17" s="39"/>
      <c r="C17" s="59" t="s">
        <v>65</v>
      </c>
      <c r="D17" s="239" t="s">
        <v>467</v>
      </c>
      <c r="E17" s="239"/>
      <c r="F17" s="239"/>
      <c r="G17" s="239"/>
      <c r="H17" s="239"/>
      <c r="I17" s="239"/>
      <c r="J17" s="9"/>
      <c r="K17" s="69"/>
      <c r="L17" s="70"/>
      <c r="M17" s="69"/>
      <c r="O17" s="199"/>
    </row>
    <row r="18" spans="2:15" ht="15.75" x14ac:dyDescent="0.25">
      <c r="B18" s="9"/>
      <c r="C18" s="9"/>
      <c r="D18" s="251"/>
      <c r="E18" s="251"/>
      <c r="F18" s="251"/>
      <c r="G18" s="251"/>
      <c r="H18" s="251"/>
      <c r="I18" s="251"/>
      <c r="J18" s="251"/>
      <c r="K18" s="251"/>
      <c r="L18" s="251"/>
      <c r="M18" s="251"/>
    </row>
    <row r="19" spans="2:15" ht="15.75" x14ac:dyDescent="0.25">
      <c r="B19" s="9"/>
      <c r="D19" s="9"/>
      <c r="E19" s="9"/>
      <c r="F19" s="243" t="s">
        <v>28</v>
      </c>
      <c r="G19" s="243"/>
      <c r="H19" s="243"/>
      <c r="J19" s="9"/>
      <c r="K19" s="9"/>
      <c r="L19" s="9"/>
    </row>
    <row r="20" spans="2:15" ht="15.75" x14ac:dyDescent="0.25">
      <c r="B20" s="9"/>
      <c r="C20" s="10"/>
      <c r="D20" s="9"/>
      <c r="F20" s="242" t="b">
        <f>IF(OR(ISBLANK(K8),ISBLANK(M8),ISBLANK(K10),ISBLANK(M10),ISBLANK(K12),ISBLANK(M12),ISBLANK(K15),ISBLANK(M15),ISBLANK(K17),ISBLANK(M17)),FALSE,TRUE)</f>
        <v>0</v>
      </c>
      <c r="G20" s="242"/>
      <c r="H20" s="242"/>
      <c r="J20" s="9"/>
      <c r="K20" s="9"/>
      <c r="L20" s="9"/>
    </row>
  </sheetData>
  <sheetProtection algorithmName="SHA-512" hashValue="sKg1xsIWrPriWm425lO7jozTMC55s65Vkr22hVs75otNYhNOZVsT6ICwUkCt8CPf6nAGI1jXR32H6kHrp8hAow==" saltValue="ejv5ElGehkEAJPuFA9N9VQ==" spinCount="100000" sheet="1" objects="1" scenarios="1"/>
  <mergeCells count="11">
    <mergeCell ref="B4:M4"/>
    <mergeCell ref="F19:H19"/>
    <mergeCell ref="F20:H20"/>
    <mergeCell ref="D15:I15"/>
    <mergeCell ref="D17:I17"/>
    <mergeCell ref="C14:I14"/>
    <mergeCell ref="C8:I8"/>
    <mergeCell ref="C12:I12"/>
    <mergeCell ref="C10:I10"/>
    <mergeCell ref="B5:M5"/>
    <mergeCell ref="D18:M18"/>
  </mergeCells>
  <conditionalFormatting sqref="F20">
    <cfRule type="cellIs" dxfId="31" priority="1" operator="equal">
      <formula>FALSE</formula>
    </cfRule>
    <cfRule type="cellIs" dxfId="30" priority="2" operator="equal">
      <formula>TRUE</formula>
    </cfRule>
  </conditionalFormatting>
  <dataValidations count="2">
    <dataValidation type="whole" operator="greaterThanOrEqual" allowBlank="1" showInputMessage="1" showErrorMessage="1" sqref="K8 M8 K10 M10 K17 M17" xr:uid="{00000000-0002-0000-0400-000000000000}">
      <formula1>0</formula1>
    </dataValidation>
    <dataValidation type="decimal" operator="greaterThanOrEqual" allowBlank="1" showInputMessage="1" showErrorMessage="1" sqref="K15 M15" xr:uid="{00000000-0002-0000-0400-000001000000}">
      <formula1>0</formula1>
    </dataValidation>
  </dataValidations>
  <pageMargins left="0.7" right="0.7" top="0.75" bottom="0.75" header="0.3" footer="0.3"/>
  <pageSetup scale="8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07"/>
  <sheetViews>
    <sheetView view="pageBreakPreview" zoomScaleNormal="100" zoomScaleSheetLayoutView="100" workbookViewId="0"/>
  </sheetViews>
  <sheetFormatPr defaultRowHeight="15.75" x14ac:dyDescent="0.25"/>
  <cols>
    <col min="1" max="1" width="2.140625" style="124" customWidth="1"/>
    <col min="2" max="2" width="6.85546875" style="131" customWidth="1"/>
    <col min="3" max="3" width="60.28515625" style="130" customWidth="1"/>
    <col min="4" max="4" width="3.140625" style="130" customWidth="1"/>
    <col min="5" max="5" width="28.42578125" style="124" customWidth="1"/>
    <col min="6" max="6" width="1" style="124" bestFit="1" customWidth="1"/>
    <col min="7" max="7" width="28.140625" style="124" customWidth="1"/>
    <col min="8" max="8" width="1.7109375" style="124" customWidth="1"/>
    <col min="9" max="9" width="16.7109375" style="126" customWidth="1"/>
    <col min="10" max="10" width="2.7109375" style="126" customWidth="1"/>
    <col min="11" max="11" width="1.28515625" style="126" customWidth="1"/>
    <col min="12" max="12" width="1.28515625" style="124" customWidth="1"/>
    <col min="13" max="13" width="7.140625" style="124" customWidth="1"/>
    <col min="14" max="14" width="5.42578125" style="205" bestFit="1" customWidth="1"/>
    <col min="15" max="16384" width="9.140625" style="124"/>
  </cols>
  <sheetData>
    <row r="1" spans="1:14" ht="18.75" x14ac:dyDescent="0.25">
      <c r="B1" s="91" t="str">
        <f>'Section C'!B1</f>
        <v>Form RBSF-ILC</v>
      </c>
      <c r="C1" s="125"/>
      <c r="D1" s="125"/>
      <c r="K1" s="127"/>
    </row>
    <row r="2" spans="1:14" ht="15.75" customHeight="1" x14ac:dyDescent="0.25">
      <c r="A2" s="44"/>
      <c r="B2" s="128"/>
      <c r="C2" s="129"/>
      <c r="D2" s="129"/>
      <c r="E2" s="129"/>
      <c r="F2" s="129"/>
      <c r="K2" s="130"/>
    </row>
    <row r="3" spans="1:14" ht="15.75" customHeight="1" x14ac:dyDescent="0.25">
      <c r="B3" s="128"/>
      <c r="C3" s="129"/>
      <c r="D3" s="129"/>
      <c r="E3" s="129"/>
      <c r="F3" s="129"/>
      <c r="K3" s="130"/>
    </row>
    <row r="4" spans="1:14" ht="15.75" customHeight="1" x14ac:dyDescent="0.25">
      <c r="B4" s="128"/>
      <c r="C4" s="129"/>
      <c r="D4" s="129"/>
      <c r="E4" s="129"/>
      <c r="F4" s="129"/>
      <c r="K4" s="130"/>
    </row>
    <row r="5" spans="1:14" x14ac:dyDescent="0.25">
      <c r="K5" s="130"/>
    </row>
    <row r="6" spans="1:14" s="7" customFormat="1" ht="18.75" x14ac:dyDescent="0.3">
      <c r="A6" s="224" t="s">
        <v>453</v>
      </c>
      <c r="B6" s="224"/>
      <c r="C6" s="224"/>
      <c r="D6" s="224"/>
      <c r="E6" s="224"/>
      <c r="F6" s="224"/>
      <c r="G6" s="224"/>
      <c r="H6" s="224"/>
      <c r="I6" s="224"/>
      <c r="J6" s="224"/>
      <c r="K6" s="224"/>
      <c r="L6" s="224"/>
      <c r="M6" s="23"/>
      <c r="N6" s="206"/>
    </row>
    <row r="7" spans="1:14" ht="66.75" customHeight="1" x14ac:dyDescent="0.25">
      <c r="A7" s="132"/>
      <c r="B7" s="255" t="s">
        <v>446</v>
      </c>
      <c r="C7" s="255"/>
      <c r="D7" s="255"/>
      <c r="E7" s="255"/>
      <c r="F7" s="255"/>
      <c r="G7" s="255"/>
      <c r="H7" s="255"/>
      <c r="I7" s="255"/>
      <c r="J7" s="255"/>
      <c r="K7" s="133"/>
    </row>
    <row r="8" spans="1:14" ht="21" customHeight="1" x14ac:dyDescent="0.25">
      <c r="A8" s="132"/>
      <c r="B8" s="133"/>
      <c r="C8" s="133"/>
      <c r="D8" s="133"/>
      <c r="E8" s="133"/>
      <c r="F8" s="133"/>
      <c r="G8" s="133"/>
      <c r="H8" s="133"/>
      <c r="I8" s="133"/>
      <c r="J8" s="133"/>
      <c r="K8" s="133"/>
    </row>
    <row r="9" spans="1:14" x14ac:dyDescent="0.25">
      <c r="B9" s="93" t="s">
        <v>12</v>
      </c>
      <c r="C9" s="94" t="s">
        <v>370</v>
      </c>
      <c r="D9" s="134"/>
      <c r="E9" s="95">
        <f>YEAR('General Info'!D16)</f>
        <v>2024</v>
      </c>
      <c r="F9" s="95"/>
      <c r="G9" s="95">
        <f>YEAR('General Info'!D17)</f>
        <v>2023</v>
      </c>
      <c r="H9" s="95"/>
      <c r="I9" s="95" t="s">
        <v>49</v>
      </c>
      <c r="J9" s="135"/>
    </row>
    <row r="10" spans="1:14" ht="13.5" customHeight="1" thickBot="1" x14ac:dyDescent="0.3">
      <c r="B10" s="136"/>
      <c r="C10" s="137"/>
      <c r="D10" s="137"/>
      <c r="E10" s="138"/>
      <c r="F10" s="138"/>
      <c r="G10" s="138"/>
      <c r="H10" s="138"/>
      <c r="I10" s="139"/>
      <c r="J10" s="140"/>
    </row>
    <row r="11" spans="1:14" ht="20.100000000000001" customHeight="1" thickBot="1" x14ac:dyDescent="0.3">
      <c r="B11" s="136"/>
      <c r="C11" s="96" t="s">
        <v>84</v>
      </c>
      <c r="D11" s="96"/>
      <c r="E11" s="77"/>
      <c r="F11" s="70"/>
      <c r="G11" s="77"/>
      <c r="H11" s="141"/>
      <c r="I11" s="71">
        <f>IF(G11=0,IF(E11=0,0,100%),((E11-G11)/(ABS(G11))))</f>
        <v>0</v>
      </c>
      <c r="J11" s="142"/>
    </row>
    <row r="12" spans="1:14" ht="60" customHeight="1" thickBot="1" x14ac:dyDescent="0.3">
      <c r="B12" s="136"/>
      <c r="C12" s="97" t="s">
        <v>484</v>
      </c>
      <c r="D12" s="97"/>
      <c r="E12" s="143"/>
      <c r="F12" s="144"/>
      <c r="G12" s="143"/>
      <c r="H12" s="141"/>
      <c r="I12" s="98"/>
      <c r="J12" s="142"/>
    </row>
    <row r="13" spans="1:14" ht="20.100000000000001" customHeight="1" thickBot="1" x14ac:dyDescent="0.3">
      <c r="B13" s="136"/>
      <c r="C13" s="96" t="s">
        <v>485</v>
      </c>
      <c r="D13" s="96"/>
      <c r="E13" s="77"/>
      <c r="F13" s="70"/>
      <c r="G13" s="77"/>
      <c r="H13" s="141"/>
      <c r="I13" s="71">
        <f>IF(G13=0,IF(E13=0,0,100%),((E13-G13)/(ABS(G13))))</f>
        <v>0</v>
      </c>
      <c r="J13" s="142"/>
    </row>
    <row r="14" spans="1:14" ht="13.5" customHeight="1" thickBot="1" x14ac:dyDescent="0.3">
      <c r="B14" s="136"/>
      <c r="C14" s="96"/>
      <c r="D14" s="96"/>
      <c r="E14" s="143"/>
      <c r="F14" s="143"/>
      <c r="G14" s="143"/>
      <c r="H14" s="98"/>
      <c r="I14" s="98"/>
      <c r="J14" s="142"/>
    </row>
    <row r="15" spans="1:14" ht="20.100000000000001" customHeight="1" thickBot="1" x14ac:dyDescent="0.3">
      <c r="B15" s="136"/>
      <c r="C15" s="96" t="s">
        <v>486</v>
      </c>
      <c r="D15" s="96"/>
      <c r="E15" s="77"/>
      <c r="F15" s="70"/>
      <c r="G15" s="77"/>
      <c r="H15" s="141"/>
      <c r="I15" s="71">
        <f>IF(G15=0,IF(E15=0,0,100%),((E15-G15)/(ABS(G15))))</f>
        <v>0</v>
      </c>
      <c r="J15" s="142"/>
    </row>
    <row r="16" spans="1:14" ht="13.5" customHeight="1" thickBot="1" x14ac:dyDescent="0.3">
      <c r="B16" s="136"/>
      <c r="C16" s="99"/>
      <c r="D16" s="99"/>
      <c r="E16" s="143"/>
      <c r="F16" s="144"/>
      <c r="G16" s="143"/>
      <c r="H16" s="141"/>
      <c r="I16" s="98"/>
      <c r="J16" s="142"/>
    </row>
    <row r="17" spans="2:10" ht="20.100000000000001" customHeight="1" thickBot="1" x14ac:dyDescent="0.3">
      <c r="B17" s="136"/>
      <c r="C17" s="96" t="s">
        <v>487</v>
      </c>
      <c r="D17" s="96"/>
      <c r="E17" s="77"/>
      <c r="F17" s="70"/>
      <c r="G17" s="77"/>
      <c r="H17" s="141"/>
      <c r="I17" s="71">
        <f>IF(G17=0,IF(E17=0,0,100%),((E17-G17)/(ABS(G17))))</f>
        <v>0</v>
      </c>
      <c r="J17" s="142"/>
    </row>
    <row r="18" spans="2:10" ht="13.5" customHeight="1" thickBot="1" x14ac:dyDescent="0.3">
      <c r="B18" s="136"/>
      <c r="C18" s="99"/>
      <c r="D18" s="99"/>
      <c r="E18" s="143"/>
      <c r="F18" s="144"/>
      <c r="G18" s="143"/>
      <c r="H18" s="141"/>
      <c r="I18" s="98"/>
      <c r="J18" s="142"/>
    </row>
    <row r="19" spans="2:10" ht="20.100000000000001" customHeight="1" thickBot="1" x14ac:dyDescent="0.3">
      <c r="B19" s="136"/>
      <c r="C19" s="96" t="s">
        <v>29</v>
      </c>
      <c r="D19" s="96"/>
      <c r="E19" s="77"/>
      <c r="F19" s="70"/>
      <c r="G19" s="77"/>
      <c r="H19" s="141"/>
      <c r="I19" s="71">
        <f>IF(G19=0,IF(E19=0,0,100%),((E19-G19)/(ABS(G19))))</f>
        <v>0</v>
      </c>
      <c r="J19" s="142"/>
    </row>
    <row r="20" spans="2:10" ht="33.75" customHeight="1" thickBot="1" x14ac:dyDescent="0.3">
      <c r="B20" s="136"/>
      <c r="C20" s="100" t="s">
        <v>488</v>
      </c>
      <c r="D20" s="100"/>
      <c r="E20" s="144"/>
      <c r="F20" s="144"/>
      <c r="G20" s="144"/>
      <c r="H20" s="141"/>
      <c r="I20" s="98"/>
      <c r="J20" s="142"/>
    </row>
    <row r="21" spans="2:10" ht="20.100000000000001" customHeight="1" thickBot="1" x14ac:dyDescent="0.3">
      <c r="B21" s="136"/>
      <c r="C21" s="96" t="s">
        <v>30</v>
      </c>
      <c r="D21" s="96"/>
      <c r="E21" s="77"/>
      <c r="F21" s="70"/>
      <c r="G21" s="77"/>
      <c r="H21" s="141"/>
      <c r="I21" s="71">
        <f>IF(G21=0,IF(E21=0,0,100%),((E21-G21)/(ABS(G21))))</f>
        <v>0</v>
      </c>
      <c r="J21" s="142"/>
    </row>
    <row r="22" spans="2:10" ht="41.25" customHeight="1" thickBot="1" x14ac:dyDescent="0.3">
      <c r="B22" s="136"/>
      <c r="C22" s="100" t="s">
        <v>489</v>
      </c>
      <c r="D22" s="100"/>
      <c r="E22" s="144"/>
      <c r="F22" s="144"/>
      <c r="G22" s="144"/>
      <c r="H22" s="141"/>
      <c r="I22" s="98"/>
      <c r="J22" s="142"/>
    </row>
    <row r="23" spans="2:10" ht="20.100000000000001" customHeight="1" thickBot="1" x14ac:dyDescent="0.3">
      <c r="B23" s="136"/>
      <c r="C23" s="96" t="s">
        <v>53</v>
      </c>
      <c r="D23" s="96"/>
      <c r="E23" s="77"/>
      <c r="F23" s="70"/>
      <c r="G23" s="77"/>
      <c r="H23" s="141"/>
      <c r="I23" s="71">
        <f>IF(G23=0,IF(E23=0,0,100%),((E23-G23)/(ABS(G23))))</f>
        <v>0</v>
      </c>
      <c r="J23" s="142"/>
    </row>
    <row r="24" spans="2:10" ht="37.5" customHeight="1" thickBot="1" x14ac:dyDescent="0.3">
      <c r="B24" s="136"/>
      <c r="C24" s="100" t="s">
        <v>402</v>
      </c>
      <c r="D24" s="100"/>
      <c r="E24" s="144"/>
      <c r="F24" s="144"/>
      <c r="G24" s="144"/>
      <c r="H24" s="141"/>
      <c r="I24" s="98"/>
      <c r="J24" s="142"/>
    </row>
    <row r="25" spans="2:10" ht="20.100000000000001" customHeight="1" thickBot="1" x14ac:dyDescent="0.3">
      <c r="B25" s="136"/>
      <c r="C25" s="96" t="s">
        <v>490</v>
      </c>
      <c r="D25" s="96"/>
      <c r="E25" s="77"/>
      <c r="F25" s="70"/>
      <c r="G25" s="77"/>
      <c r="H25" s="141"/>
      <c r="I25" s="71">
        <f>IF(G25=0,IF(E25=0,0,100%),((E25-G25)/(ABS(G25))))</f>
        <v>0</v>
      </c>
      <c r="J25" s="142"/>
    </row>
    <row r="26" spans="2:10" ht="13.5" customHeight="1" thickBot="1" x14ac:dyDescent="0.3">
      <c r="B26" s="136"/>
      <c r="C26" s="96"/>
      <c r="D26" s="96"/>
      <c r="E26" s="143"/>
      <c r="F26" s="143"/>
      <c r="G26" s="143"/>
      <c r="H26" s="98"/>
      <c r="I26" s="98"/>
      <c r="J26" s="142"/>
    </row>
    <row r="27" spans="2:10" ht="30" customHeight="1" thickBot="1" x14ac:dyDescent="0.3">
      <c r="B27" s="136"/>
      <c r="C27" s="101" t="s">
        <v>491</v>
      </c>
      <c r="D27" s="101"/>
      <c r="E27" s="77"/>
      <c r="F27" s="70"/>
      <c r="G27" s="77"/>
      <c r="H27" s="141"/>
      <c r="I27" s="71">
        <f>IF(G27=0,IF(E27=0,0,100%),((E27-G27)/(ABS(G27))))</f>
        <v>0</v>
      </c>
      <c r="J27" s="142"/>
    </row>
    <row r="28" spans="2:10" ht="13.5" customHeight="1" thickBot="1" x14ac:dyDescent="0.3">
      <c r="B28" s="136"/>
      <c r="C28" s="96"/>
      <c r="D28" s="96"/>
      <c r="E28" s="143"/>
      <c r="F28" s="143"/>
      <c r="G28" s="143"/>
      <c r="H28" s="98"/>
      <c r="I28" s="98"/>
      <c r="J28" s="142"/>
    </row>
    <row r="29" spans="2:10" ht="20.100000000000001" customHeight="1" thickBot="1" x14ac:dyDescent="0.3">
      <c r="B29" s="136"/>
      <c r="C29" s="96" t="s">
        <v>398</v>
      </c>
      <c r="D29" s="96"/>
      <c r="E29" s="77"/>
      <c r="F29" s="70"/>
      <c r="G29" s="77"/>
      <c r="H29" s="98"/>
      <c r="I29" s="71">
        <f>IF(G29=0,IF(E29=0,0,100%),((E29-G29)/(ABS(G29))))</f>
        <v>0</v>
      </c>
      <c r="J29" s="142"/>
    </row>
    <row r="30" spans="2:10" ht="13.5" customHeight="1" x14ac:dyDescent="0.25">
      <c r="B30" s="136"/>
      <c r="C30" s="96"/>
      <c r="D30" s="96"/>
      <c r="E30" s="143"/>
      <c r="F30" s="143"/>
      <c r="G30" s="143"/>
      <c r="H30" s="98"/>
      <c r="I30" s="98"/>
      <c r="J30" s="142"/>
    </row>
    <row r="31" spans="2:10" ht="13.5" customHeight="1" thickBot="1" x14ac:dyDescent="0.3">
      <c r="B31" s="136"/>
      <c r="C31" s="96" t="s">
        <v>397</v>
      </c>
      <c r="D31" s="96"/>
      <c r="E31" s="143"/>
      <c r="F31" s="143"/>
      <c r="G31" s="143"/>
      <c r="H31" s="98"/>
      <c r="I31" s="98"/>
      <c r="J31" s="142"/>
    </row>
    <row r="32" spans="2:10" ht="20.100000000000001" customHeight="1" thickBot="1" x14ac:dyDescent="0.3">
      <c r="B32" s="136"/>
      <c r="C32" s="101" t="s">
        <v>87</v>
      </c>
      <c r="D32" s="101"/>
      <c r="E32" s="77"/>
      <c r="F32" s="70"/>
      <c r="G32" s="77"/>
      <c r="H32" s="98"/>
      <c r="I32" s="98"/>
      <c r="J32" s="142"/>
    </row>
    <row r="33" spans="2:10" ht="20.100000000000001" customHeight="1" thickBot="1" x14ac:dyDescent="0.3">
      <c r="B33" s="136"/>
      <c r="C33" s="101" t="s">
        <v>403</v>
      </c>
      <c r="D33" s="101"/>
      <c r="E33" s="77"/>
      <c r="F33" s="70"/>
      <c r="G33" s="77"/>
      <c r="H33" s="98"/>
      <c r="I33" s="98"/>
      <c r="J33" s="142"/>
    </row>
    <row r="34" spans="2:10" ht="20.100000000000001" customHeight="1" thickBot="1" x14ac:dyDescent="0.3">
      <c r="B34" s="136"/>
      <c r="C34" s="96" t="s">
        <v>398</v>
      </c>
      <c r="D34" s="96"/>
      <c r="E34" s="78">
        <f>E32+E33</f>
        <v>0</v>
      </c>
      <c r="F34" s="144"/>
      <c r="G34" s="78">
        <f>G32+G33</f>
        <v>0</v>
      </c>
      <c r="H34" s="98"/>
      <c r="I34" s="71">
        <f>IF(G34=0,IF(E34=0,0,100%),((E34-G34)/(ABS(G34))))</f>
        <v>0</v>
      </c>
      <c r="J34" s="142"/>
    </row>
    <row r="35" spans="2:10" ht="13.5" customHeight="1" x14ac:dyDescent="0.25">
      <c r="B35" s="136"/>
      <c r="C35" s="96"/>
      <c r="D35" s="96"/>
      <c r="E35" s="98"/>
      <c r="F35" s="98"/>
      <c r="G35" s="98"/>
      <c r="H35" s="98"/>
      <c r="I35" s="98"/>
      <c r="J35" s="142"/>
    </row>
    <row r="36" spans="2:10" x14ac:dyDescent="0.25">
      <c r="B36" s="136"/>
      <c r="C36" s="96" t="s">
        <v>88</v>
      </c>
      <c r="D36" s="96"/>
      <c r="E36" s="98"/>
      <c r="F36" s="98"/>
      <c r="G36" s="98"/>
      <c r="H36" s="98"/>
      <c r="I36" s="98"/>
      <c r="J36" s="142"/>
    </row>
    <row r="37" spans="2:10" ht="16.5" thickBot="1" x14ac:dyDescent="0.3">
      <c r="B37" s="136"/>
      <c r="C37" s="101" t="s">
        <v>89</v>
      </c>
      <c r="D37" s="101"/>
      <c r="E37" s="98"/>
      <c r="F37" s="98"/>
      <c r="G37" s="98"/>
      <c r="H37" s="98"/>
      <c r="I37" s="98"/>
      <c r="J37" s="142"/>
    </row>
    <row r="38" spans="2:10" ht="20.100000000000001" customHeight="1" thickBot="1" x14ac:dyDescent="0.3">
      <c r="B38" s="136"/>
      <c r="C38" s="101" t="s">
        <v>90</v>
      </c>
      <c r="D38" s="101"/>
      <c r="E38" s="81"/>
      <c r="F38" s="70"/>
      <c r="G38" s="81"/>
      <c r="H38" s="98"/>
      <c r="I38" s="98"/>
      <c r="J38" s="142"/>
    </row>
    <row r="39" spans="2:10" ht="20.100000000000001" customHeight="1" thickBot="1" x14ac:dyDescent="0.3">
      <c r="B39" s="136"/>
      <c r="C39" s="101" t="s">
        <v>492</v>
      </c>
      <c r="D39" s="101"/>
      <c r="E39" s="81"/>
      <c r="F39" s="70"/>
      <c r="G39" s="81"/>
      <c r="H39" s="98"/>
      <c r="I39" s="98"/>
      <c r="J39" s="142"/>
    </row>
    <row r="40" spans="2:10" ht="20.100000000000001" customHeight="1" thickBot="1" x14ac:dyDescent="0.3">
      <c r="B40" s="136"/>
      <c r="C40" s="96" t="s">
        <v>91</v>
      </c>
      <c r="D40" s="96"/>
      <c r="E40" s="82">
        <f>E39+E38</f>
        <v>0</v>
      </c>
      <c r="F40" s="144"/>
      <c r="G40" s="82">
        <f>G39+G38</f>
        <v>0</v>
      </c>
      <c r="H40" s="98"/>
      <c r="I40" s="71">
        <f>IF(G40=0,IF(E40=0,0,100%),((E40-G40)/(ABS(G40))))</f>
        <v>0</v>
      </c>
      <c r="J40" s="142"/>
    </row>
    <row r="41" spans="2:10" ht="13.5" customHeight="1" x14ac:dyDescent="0.25">
      <c r="B41" s="145"/>
      <c r="C41" s="146"/>
      <c r="D41" s="146"/>
      <c r="E41" s="147"/>
      <c r="F41" s="147"/>
      <c r="G41" s="147"/>
      <c r="H41" s="147"/>
      <c r="I41" s="148"/>
      <c r="J41" s="149"/>
    </row>
    <row r="42" spans="2:10" ht="13.5" customHeight="1" x14ac:dyDescent="0.25">
      <c r="B42" s="137"/>
      <c r="E42" s="141"/>
      <c r="F42" s="141"/>
      <c r="G42" s="141"/>
      <c r="H42" s="141"/>
      <c r="I42" s="150"/>
      <c r="J42" s="151"/>
    </row>
    <row r="43" spans="2:10" x14ac:dyDescent="0.25">
      <c r="B43" s="93" t="s">
        <v>13</v>
      </c>
      <c r="C43" s="94" t="s">
        <v>369</v>
      </c>
      <c r="D43" s="134"/>
      <c r="E43" s="95">
        <f>E9</f>
        <v>2024</v>
      </c>
      <c r="F43" s="95"/>
      <c r="G43" s="95">
        <f>G9</f>
        <v>2023</v>
      </c>
      <c r="H43" s="95"/>
      <c r="I43" s="95" t="s">
        <v>49</v>
      </c>
      <c r="J43" s="152"/>
    </row>
    <row r="44" spans="2:10" ht="16.5" thickBot="1" x14ac:dyDescent="0.3">
      <c r="B44" s="136"/>
      <c r="C44" s="137"/>
      <c r="D44" s="137"/>
      <c r="E44" s="138"/>
      <c r="F44" s="138"/>
      <c r="G44" s="138"/>
      <c r="H44" s="138"/>
      <c r="I44" s="139"/>
      <c r="J44" s="153"/>
    </row>
    <row r="45" spans="2:10" ht="20.100000000000001" customHeight="1" thickBot="1" x14ac:dyDescent="0.3">
      <c r="B45" s="136"/>
      <c r="C45" s="96" t="s">
        <v>31</v>
      </c>
      <c r="D45" s="96"/>
      <c r="E45" s="77"/>
      <c r="F45" s="70"/>
      <c r="G45" s="77"/>
      <c r="H45" s="98"/>
      <c r="I45" s="154"/>
      <c r="J45" s="153"/>
    </row>
    <row r="46" spans="2:10" ht="20.100000000000001" customHeight="1" thickBot="1" x14ac:dyDescent="0.3">
      <c r="B46" s="136"/>
      <c r="C46" s="96" t="s">
        <v>32</v>
      </c>
      <c r="D46" s="96"/>
      <c r="E46" s="77"/>
      <c r="F46" s="70"/>
      <c r="G46" s="77"/>
      <c r="H46" s="98"/>
      <c r="I46" s="154"/>
      <c r="J46" s="153"/>
    </row>
    <row r="47" spans="2:10" ht="13.5" customHeight="1" thickBot="1" x14ac:dyDescent="0.3">
      <c r="B47" s="136"/>
      <c r="C47" s="96"/>
      <c r="D47" s="96"/>
      <c r="E47" s="155"/>
      <c r="F47" s="144"/>
      <c r="G47" s="144"/>
      <c r="H47" s="141"/>
      <c r="I47" s="141"/>
      <c r="J47" s="153"/>
    </row>
    <row r="48" spans="2:10" ht="20.100000000000001" customHeight="1" thickBot="1" x14ac:dyDescent="0.3">
      <c r="B48" s="136"/>
      <c r="C48" s="96" t="s">
        <v>50</v>
      </c>
      <c r="D48" s="96"/>
      <c r="E48" s="78">
        <f>E45+E46</f>
        <v>0</v>
      </c>
      <c r="F48" s="144"/>
      <c r="G48" s="78">
        <f>G45+G46</f>
        <v>0</v>
      </c>
      <c r="H48" s="98"/>
      <c r="I48" s="71">
        <f>IF(G48=0,IF(E48=0,0,100%),((E48-G48)/(ABS(G48))))</f>
        <v>0</v>
      </c>
      <c r="J48" s="153"/>
    </row>
    <row r="49" spans="2:10" ht="13.5" customHeight="1" thickBot="1" x14ac:dyDescent="0.3">
      <c r="B49" s="136"/>
      <c r="C49" s="137"/>
      <c r="D49" s="137"/>
      <c r="E49" s="156"/>
      <c r="F49" s="156"/>
      <c r="G49" s="156"/>
      <c r="H49" s="154"/>
      <c r="I49" s="154"/>
      <c r="J49" s="153"/>
    </row>
    <row r="50" spans="2:10" ht="20.100000000000001" customHeight="1" thickBot="1" x14ac:dyDescent="0.3">
      <c r="B50" s="136"/>
      <c r="C50" s="96" t="s">
        <v>34</v>
      </c>
      <c r="D50" s="96"/>
      <c r="E50" s="77"/>
      <c r="F50" s="70"/>
      <c r="G50" s="77"/>
      <c r="H50" s="98"/>
      <c r="I50" s="154"/>
      <c r="J50" s="153"/>
    </row>
    <row r="51" spans="2:10" ht="20.100000000000001" customHeight="1" thickBot="1" x14ac:dyDescent="0.3">
      <c r="B51" s="136"/>
      <c r="C51" s="96" t="s">
        <v>33</v>
      </c>
      <c r="D51" s="96"/>
      <c r="E51" s="77"/>
      <c r="F51" s="70"/>
      <c r="G51" s="77"/>
      <c r="H51" s="98"/>
      <c r="I51" s="154"/>
      <c r="J51" s="153"/>
    </row>
    <row r="52" spans="2:10" ht="13.5" customHeight="1" thickBot="1" x14ac:dyDescent="0.3">
      <c r="B52" s="136"/>
      <c r="C52" s="96"/>
      <c r="D52" s="96"/>
      <c r="E52" s="157"/>
      <c r="F52" s="157"/>
      <c r="G52" s="157"/>
      <c r="H52" s="98"/>
      <c r="I52" s="154"/>
      <c r="J52" s="153"/>
    </row>
    <row r="53" spans="2:10" ht="20.100000000000001" customHeight="1" thickBot="1" x14ac:dyDescent="0.3">
      <c r="B53" s="136"/>
      <c r="C53" s="96" t="s">
        <v>35</v>
      </c>
      <c r="D53" s="96"/>
      <c r="E53" s="78">
        <f>E50+E51</f>
        <v>0</v>
      </c>
      <c r="F53" s="144"/>
      <c r="G53" s="78">
        <f>G50+G51</f>
        <v>0</v>
      </c>
      <c r="H53" s="98"/>
      <c r="I53" s="71">
        <f>IF(G53=0,IF(E53=0,0,100%),((E53-G53)/(ABS(G53))))</f>
        <v>0</v>
      </c>
      <c r="J53" s="153"/>
    </row>
    <row r="54" spans="2:10" ht="13.5" customHeight="1" thickBot="1" x14ac:dyDescent="0.3">
      <c r="B54" s="136"/>
      <c r="C54" s="96"/>
      <c r="D54" s="96"/>
      <c r="E54" s="155"/>
      <c r="F54" s="144"/>
      <c r="G54" s="144"/>
      <c r="H54" s="98"/>
      <c r="I54" s="154"/>
      <c r="J54" s="153"/>
    </row>
    <row r="55" spans="2:10" ht="20.100000000000001" customHeight="1" thickBot="1" x14ac:dyDescent="0.3">
      <c r="B55" s="136"/>
      <c r="C55" s="102" t="s">
        <v>36</v>
      </c>
      <c r="D55" s="102"/>
      <c r="E55" s="77"/>
      <c r="F55" s="70"/>
      <c r="G55" s="77"/>
      <c r="H55" s="98"/>
      <c r="I55" s="154"/>
      <c r="J55" s="153"/>
    </row>
    <row r="56" spans="2:10" ht="20.100000000000001" customHeight="1" thickBot="1" x14ac:dyDescent="0.3">
      <c r="B56" s="136"/>
      <c r="C56" s="102" t="s">
        <v>37</v>
      </c>
      <c r="D56" s="102"/>
      <c r="E56" s="77"/>
      <c r="F56" s="70"/>
      <c r="G56" s="77"/>
      <c r="H56" s="98"/>
      <c r="I56" s="154"/>
      <c r="J56" s="153"/>
    </row>
    <row r="57" spans="2:10" ht="20.100000000000001" customHeight="1" thickBot="1" x14ac:dyDescent="0.3">
      <c r="B57" s="136"/>
      <c r="C57" s="102" t="s">
        <v>85</v>
      </c>
      <c r="D57" s="102"/>
      <c r="E57" s="77"/>
      <c r="F57" s="70"/>
      <c r="G57" s="77"/>
      <c r="H57" s="98"/>
      <c r="I57" s="154"/>
      <c r="J57" s="153"/>
    </row>
    <row r="58" spans="2:10" ht="20.100000000000001" customHeight="1" thickBot="1" x14ac:dyDescent="0.3">
      <c r="B58" s="136"/>
      <c r="C58" s="102" t="s">
        <v>86</v>
      </c>
      <c r="D58" s="102"/>
      <c r="E58" s="77"/>
      <c r="F58" s="70"/>
      <c r="G58" s="77"/>
      <c r="H58" s="98"/>
      <c r="I58" s="154"/>
      <c r="J58" s="153"/>
    </row>
    <row r="59" spans="2:10" ht="51" customHeight="1" thickBot="1" x14ac:dyDescent="0.3">
      <c r="B59" s="136"/>
      <c r="C59" s="99" t="s">
        <v>374</v>
      </c>
      <c r="D59" s="99"/>
      <c r="E59" s="156"/>
      <c r="F59" s="144"/>
      <c r="G59" s="156"/>
      <c r="H59" s="98"/>
      <c r="I59" s="154"/>
      <c r="J59" s="153"/>
    </row>
    <row r="60" spans="2:10" ht="20.100000000000001" customHeight="1" thickBot="1" x14ac:dyDescent="0.3">
      <c r="B60" s="136"/>
      <c r="C60" s="102" t="s">
        <v>404</v>
      </c>
      <c r="D60" s="99"/>
      <c r="E60" s="77"/>
      <c r="F60" s="70"/>
      <c r="G60" s="77"/>
      <c r="H60" s="98"/>
      <c r="I60" s="154"/>
      <c r="J60" s="153"/>
    </row>
    <row r="61" spans="2:10" ht="20.100000000000001" customHeight="1" thickBot="1" x14ac:dyDescent="0.3">
      <c r="B61" s="136"/>
      <c r="C61" s="96" t="s">
        <v>38</v>
      </c>
      <c r="D61" s="96"/>
      <c r="E61" s="78">
        <f>E55+E56+E57+E58+E60</f>
        <v>0</v>
      </c>
      <c r="F61" s="144"/>
      <c r="G61" s="78">
        <f>G55+G56+G57+G58+G60</f>
        <v>0</v>
      </c>
      <c r="H61" s="98"/>
      <c r="I61" s="71">
        <f>IF(G61=0,IF(E61=0,0,100%),((E61-G61)/(ABS(G61))))</f>
        <v>0</v>
      </c>
      <c r="J61" s="153"/>
    </row>
    <row r="62" spans="2:10" ht="13.5" customHeight="1" thickBot="1" x14ac:dyDescent="0.3">
      <c r="B62" s="136"/>
      <c r="C62" s="137"/>
      <c r="D62" s="137"/>
      <c r="E62" s="144"/>
      <c r="F62" s="144"/>
      <c r="G62" s="144"/>
      <c r="H62" s="98"/>
      <c r="I62" s="154"/>
      <c r="J62" s="153"/>
    </row>
    <row r="63" spans="2:10" ht="20.100000000000001" customHeight="1" thickBot="1" x14ac:dyDescent="0.3">
      <c r="B63" s="136"/>
      <c r="C63" s="96" t="s">
        <v>39</v>
      </c>
      <c r="D63" s="96"/>
      <c r="E63" s="78">
        <f>E53+E61</f>
        <v>0</v>
      </c>
      <c r="F63" s="144"/>
      <c r="G63" s="78">
        <f>G53+G61</f>
        <v>0</v>
      </c>
      <c r="H63" s="98"/>
      <c r="I63" s="71">
        <f>IF(G63=0,IF(E63=0,0,100%),((E63-G63)/(ABS(G63))))</f>
        <v>0</v>
      </c>
      <c r="J63" s="153"/>
    </row>
    <row r="64" spans="2:10" ht="13.5" customHeight="1" x14ac:dyDescent="0.25">
      <c r="B64" s="145"/>
      <c r="C64" s="146"/>
      <c r="D64" s="146"/>
      <c r="E64" s="147"/>
      <c r="F64" s="147"/>
      <c r="G64" s="147"/>
      <c r="H64" s="147"/>
      <c r="I64" s="148"/>
      <c r="J64" s="158"/>
    </row>
    <row r="65" spans="2:11" ht="13.5" customHeight="1" x14ac:dyDescent="0.25">
      <c r="B65" s="137"/>
      <c r="C65" s="137"/>
      <c r="D65" s="137"/>
      <c r="E65" s="141"/>
      <c r="F65" s="141"/>
      <c r="G65" s="141"/>
      <c r="H65" s="141"/>
      <c r="I65" s="159"/>
      <c r="J65" s="98"/>
      <c r="K65" s="160"/>
    </row>
    <row r="66" spans="2:11" ht="13.5" customHeight="1" x14ac:dyDescent="0.25">
      <c r="B66" s="161"/>
      <c r="C66" s="162"/>
      <c r="D66" s="162"/>
      <c r="E66" s="163"/>
      <c r="F66" s="163"/>
      <c r="G66" s="163"/>
      <c r="H66" s="163"/>
      <c r="I66" s="163"/>
      <c r="J66" s="98"/>
      <c r="K66" s="160"/>
    </row>
    <row r="67" spans="2:11" ht="16.5" thickBot="1" x14ac:dyDescent="0.3">
      <c r="B67" s="103" t="s">
        <v>14</v>
      </c>
      <c r="C67" s="94" t="s">
        <v>54</v>
      </c>
      <c r="D67" s="94"/>
      <c r="E67" s="95">
        <f>E43</f>
        <v>2024</v>
      </c>
      <c r="F67" s="95"/>
      <c r="G67" s="95">
        <f>G43</f>
        <v>2023</v>
      </c>
      <c r="H67" s="95"/>
      <c r="I67" s="104" t="s">
        <v>49</v>
      </c>
      <c r="J67" s="164"/>
    </row>
    <row r="68" spans="2:11" ht="29.25" customHeight="1" thickBot="1" x14ac:dyDescent="0.3">
      <c r="B68" s="165"/>
      <c r="C68" s="99" t="s">
        <v>493</v>
      </c>
      <c r="D68" s="99"/>
      <c r="E68" s="77"/>
      <c r="F68" s="70"/>
      <c r="G68" s="77"/>
      <c r="H68" s="98"/>
      <c r="I68" s="71">
        <f>IF(G68=0,IF(E68=0,0,100%),((E68-G68)/(ABS(G68))))</f>
        <v>0</v>
      </c>
      <c r="J68" s="166"/>
    </row>
    <row r="69" spans="2:11" ht="13.5" customHeight="1" x14ac:dyDescent="0.25">
      <c r="B69" s="167"/>
      <c r="C69" s="168"/>
      <c r="D69" s="168"/>
      <c r="E69" s="169"/>
      <c r="F69" s="169"/>
      <c r="G69" s="169"/>
      <c r="H69" s="169"/>
      <c r="I69" s="169"/>
      <c r="J69" s="149"/>
    </row>
    <row r="70" spans="2:11" ht="13.5" customHeight="1" x14ac:dyDescent="0.25">
      <c r="B70" s="162"/>
      <c r="C70" s="162"/>
      <c r="D70" s="162"/>
      <c r="E70" s="127"/>
      <c r="F70" s="127"/>
      <c r="G70" s="127"/>
      <c r="H70" s="127"/>
      <c r="I70" s="127"/>
      <c r="J70" s="98"/>
      <c r="K70" s="160"/>
    </row>
    <row r="71" spans="2:11" ht="13.5" customHeight="1" x14ac:dyDescent="0.25">
      <c r="B71" s="162"/>
      <c r="C71" s="162"/>
      <c r="D71" s="162"/>
      <c r="E71" s="127"/>
      <c r="F71" s="127"/>
      <c r="G71" s="127"/>
      <c r="H71" s="127"/>
      <c r="I71" s="127"/>
      <c r="J71" s="98"/>
      <c r="K71" s="160"/>
    </row>
    <row r="72" spans="2:11" ht="13.5" customHeight="1" x14ac:dyDescent="0.25">
      <c r="B72" s="93" t="s">
        <v>15</v>
      </c>
      <c r="C72" s="94" t="s">
        <v>66</v>
      </c>
      <c r="D72" s="94"/>
      <c r="E72" s="170"/>
      <c r="F72" s="170"/>
      <c r="G72" s="171"/>
      <c r="H72" s="172"/>
      <c r="I72" s="172"/>
      <c r="J72" s="173"/>
      <c r="K72" s="160"/>
    </row>
    <row r="73" spans="2:11" ht="13.5" customHeight="1" x14ac:dyDescent="0.25">
      <c r="B73" s="174"/>
      <c r="C73" s="252"/>
      <c r="D73" s="252"/>
      <c r="E73" s="252"/>
      <c r="F73" s="252"/>
      <c r="G73" s="252"/>
      <c r="H73" s="175"/>
      <c r="I73" s="176"/>
      <c r="J73" s="177"/>
      <c r="K73" s="160"/>
    </row>
    <row r="74" spans="2:11" ht="16.5" thickBot="1" x14ac:dyDescent="0.3">
      <c r="B74" s="178"/>
      <c r="D74" s="179"/>
      <c r="E74" s="56">
        <f>E9</f>
        <v>2024</v>
      </c>
      <c r="F74" s="56"/>
      <c r="G74" s="56">
        <f>G9</f>
        <v>2023</v>
      </c>
      <c r="H74" s="131"/>
      <c r="I74" s="176"/>
      <c r="J74" s="177"/>
      <c r="K74" s="160"/>
    </row>
    <row r="75" spans="2:11" ht="23.25" customHeight="1" x14ac:dyDescent="0.25">
      <c r="B75" s="105" t="s">
        <v>386</v>
      </c>
      <c r="C75" s="106" t="s">
        <v>96</v>
      </c>
      <c r="D75" s="179"/>
      <c r="E75" s="253"/>
      <c r="F75" s="56"/>
      <c r="G75" s="253"/>
      <c r="H75" s="175"/>
      <c r="I75" s="176"/>
      <c r="J75" s="177"/>
      <c r="K75" s="160"/>
    </row>
    <row r="76" spans="2:11" ht="33.75" customHeight="1" thickBot="1" x14ac:dyDescent="0.3">
      <c r="B76" s="105"/>
      <c r="C76" s="107" t="s">
        <v>495</v>
      </c>
      <c r="D76" s="179"/>
      <c r="E76" s="254"/>
      <c r="F76" s="56"/>
      <c r="G76" s="254"/>
      <c r="H76" s="175"/>
      <c r="I76" s="176"/>
      <c r="J76" s="177"/>
      <c r="K76" s="160"/>
    </row>
    <row r="77" spans="2:11" ht="16.5" thickBot="1" x14ac:dyDescent="0.3">
      <c r="B77" s="105"/>
      <c r="C77" s="179"/>
      <c r="D77" s="179"/>
      <c r="E77" s="56">
        <f>E74</f>
        <v>2024</v>
      </c>
      <c r="F77" s="56"/>
      <c r="G77" s="56">
        <f>G74</f>
        <v>2023</v>
      </c>
      <c r="H77" s="175"/>
      <c r="I77" s="176"/>
      <c r="J77" s="177"/>
      <c r="K77" s="160"/>
    </row>
    <row r="78" spans="2:11" ht="69.75" customHeight="1" thickBot="1" x14ac:dyDescent="0.3">
      <c r="B78" s="105" t="s">
        <v>65</v>
      </c>
      <c r="C78" s="107" t="s">
        <v>426</v>
      </c>
      <c r="D78" s="107"/>
      <c r="E78" s="76"/>
      <c r="F78" s="56"/>
      <c r="G78" s="76"/>
      <c r="H78" s="175"/>
      <c r="I78" s="176"/>
      <c r="J78" s="177"/>
      <c r="K78" s="160"/>
    </row>
    <row r="79" spans="2:11" ht="13.5" customHeight="1" x14ac:dyDescent="0.25">
      <c r="B79" s="145"/>
      <c r="C79" s="180"/>
      <c r="D79" s="180"/>
      <c r="E79" s="181"/>
      <c r="F79" s="181"/>
      <c r="G79" s="181"/>
      <c r="H79" s="182"/>
      <c r="I79" s="183"/>
      <c r="J79" s="184"/>
      <c r="K79" s="160"/>
    </row>
    <row r="80" spans="2:11" ht="13.5" customHeight="1" x14ac:dyDescent="0.25">
      <c r="B80" s="162"/>
      <c r="C80" s="162"/>
      <c r="D80" s="162"/>
      <c r="E80" s="127"/>
      <c r="F80" s="127"/>
      <c r="G80" s="127"/>
      <c r="H80" s="127"/>
      <c r="I80" s="127"/>
      <c r="J80" s="98"/>
      <c r="K80" s="160"/>
    </row>
    <row r="81" spans="2:14" ht="13.5" customHeight="1" x14ac:dyDescent="0.25">
      <c r="B81" s="162"/>
      <c r="C81" s="162"/>
      <c r="D81" s="162"/>
      <c r="E81" s="127"/>
      <c r="F81" s="127"/>
      <c r="G81" s="127"/>
      <c r="H81" s="127"/>
      <c r="I81" s="127"/>
      <c r="J81" s="98"/>
      <c r="K81" s="160"/>
    </row>
    <row r="82" spans="2:14" ht="13.5" customHeight="1" x14ac:dyDescent="0.25">
      <c r="B82" s="103" t="s">
        <v>16</v>
      </c>
      <c r="C82" s="108" t="s">
        <v>68</v>
      </c>
      <c r="D82" s="108"/>
      <c r="E82" s="185"/>
      <c r="F82" s="186"/>
      <c r="G82" s="187"/>
      <c r="H82" s="186"/>
      <c r="I82" s="185"/>
      <c r="J82" s="135"/>
      <c r="K82" s="160"/>
    </row>
    <row r="83" spans="2:14" ht="16.5" thickBot="1" x14ac:dyDescent="0.3">
      <c r="B83" s="188"/>
      <c r="C83" s="189"/>
      <c r="D83" s="189"/>
      <c r="E83" s="98">
        <f>E74</f>
        <v>2024</v>
      </c>
      <c r="F83" s="141"/>
      <c r="G83" s="127"/>
      <c r="H83" s="141"/>
      <c r="I83" s="127"/>
      <c r="J83" s="142"/>
      <c r="K83" s="160"/>
    </row>
    <row r="84" spans="2:14" ht="66.95" customHeight="1" thickBot="1" x14ac:dyDescent="0.3">
      <c r="B84" s="105" t="s">
        <v>387</v>
      </c>
      <c r="C84" s="109" t="s">
        <v>405</v>
      </c>
      <c r="D84" s="190"/>
      <c r="E84" s="76"/>
      <c r="F84" s="141"/>
      <c r="G84" s="127"/>
      <c r="H84" s="141"/>
      <c r="I84" s="127"/>
      <c r="J84" s="142"/>
      <c r="K84" s="160"/>
    </row>
    <row r="85" spans="2:14" ht="23.25" customHeight="1" thickBot="1" x14ac:dyDescent="0.3">
      <c r="B85" s="105"/>
      <c r="C85" s="190"/>
      <c r="D85" s="190"/>
      <c r="E85" s="127"/>
      <c r="F85" s="141"/>
      <c r="G85" s="127"/>
      <c r="H85" s="141"/>
      <c r="I85" s="127"/>
      <c r="J85" s="142"/>
      <c r="K85" s="160"/>
    </row>
    <row r="86" spans="2:14" ht="66.95" customHeight="1" thickBot="1" x14ac:dyDescent="0.3">
      <c r="B86" s="105" t="s">
        <v>388</v>
      </c>
      <c r="C86" s="110" t="s">
        <v>406</v>
      </c>
      <c r="D86" s="154"/>
      <c r="E86" s="76"/>
      <c r="F86" s="154"/>
      <c r="G86" s="154"/>
      <c r="H86" s="141"/>
      <c r="I86" s="127"/>
      <c r="J86" s="142"/>
      <c r="K86" s="160"/>
    </row>
    <row r="87" spans="2:14" ht="63.75" customHeight="1" thickBot="1" x14ac:dyDescent="0.3">
      <c r="B87" s="105"/>
      <c r="C87" s="110" t="s">
        <v>543</v>
      </c>
      <c r="D87" s="110"/>
      <c r="E87" s="65"/>
      <c r="F87" s="191"/>
      <c r="G87" s="191"/>
      <c r="H87" s="141"/>
      <c r="I87" s="127"/>
      <c r="J87" s="142"/>
      <c r="K87" s="160"/>
    </row>
    <row r="88" spans="2:14" ht="66.95" customHeight="1" thickBot="1" x14ac:dyDescent="0.3">
      <c r="B88" s="105" t="s">
        <v>407</v>
      </c>
      <c r="C88" s="110" t="s">
        <v>73</v>
      </c>
      <c r="D88" s="110"/>
      <c r="E88" s="76"/>
      <c r="F88" s="154"/>
      <c r="G88" s="154"/>
      <c r="H88" s="141"/>
      <c r="I88" s="127"/>
      <c r="J88" s="142"/>
      <c r="K88" s="160"/>
    </row>
    <row r="89" spans="2:14" ht="23.25" customHeight="1" thickBot="1" x14ac:dyDescent="0.3">
      <c r="B89" s="105"/>
      <c r="C89" s="110"/>
      <c r="D89" s="110"/>
      <c r="E89" s="98"/>
      <c r="F89" s="191"/>
      <c r="G89" s="191"/>
      <c r="H89" s="141"/>
      <c r="I89" s="127"/>
      <c r="J89" s="142"/>
      <c r="K89" s="160"/>
    </row>
    <row r="90" spans="2:14" ht="66.95" customHeight="1" thickBot="1" x14ac:dyDescent="0.3">
      <c r="B90" s="105" t="s">
        <v>408</v>
      </c>
      <c r="C90" s="110" t="s">
        <v>94</v>
      </c>
      <c r="D90" s="127"/>
      <c r="E90" s="76"/>
      <c r="F90" s="127"/>
      <c r="G90" s="127"/>
      <c r="H90" s="127"/>
      <c r="I90" s="127"/>
      <c r="J90" s="142"/>
      <c r="K90" s="160"/>
    </row>
    <row r="91" spans="2:14" ht="23.25" customHeight="1" thickBot="1" x14ac:dyDescent="0.3">
      <c r="B91" s="105"/>
      <c r="C91" s="110"/>
      <c r="D91" s="110"/>
      <c r="E91" s="98"/>
      <c r="F91" s="191"/>
      <c r="G91" s="191"/>
      <c r="H91" s="141"/>
      <c r="I91" s="127"/>
      <c r="J91" s="142"/>
      <c r="K91" s="160"/>
    </row>
    <row r="92" spans="2:14" ht="66.95" customHeight="1" thickBot="1" x14ac:dyDescent="0.3">
      <c r="B92" s="105"/>
      <c r="C92" s="110" t="s">
        <v>496</v>
      </c>
      <c r="D92" s="110"/>
      <c r="E92" s="77"/>
      <c r="F92" s="191"/>
      <c r="G92" s="191"/>
      <c r="H92" s="141"/>
      <c r="I92" s="127"/>
      <c r="J92" s="142"/>
      <c r="K92" s="160"/>
    </row>
    <row r="93" spans="2:14" ht="23.25" customHeight="1" thickBot="1" x14ac:dyDescent="0.3">
      <c r="B93" s="105"/>
      <c r="C93" s="110"/>
      <c r="D93" s="110"/>
      <c r="E93" s="154"/>
      <c r="F93" s="191"/>
      <c r="G93" s="154"/>
      <c r="H93" s="141"/>
      <c r="I93" s="127"/>
      <c r="J93" s="142"/>
      <c r="K93" s="160"/>
    </row>
    <row r="94" spans="2:14" ht="66.95" customHeight="1" thickBot="1" x14ac:dyDescent="0.3">
      <c r="B94" s="111" t="s">
        <v>409</v>
      </c>
      <c r="C94" s="110" t="s">
        <v>410</v>
      </c>
      <c r="D94" s="110"/>
      <c r="E94" s="76"/>
      <c r="F94" s="154"/>
      <c r="G94" s="154"/>
      <c r="H94" s="141"/>
      <c r="I94" s="127"/>
      <c r="J94" s="142"/>
      <c r="K94" s="160"/>
    </row>
    <row r="95" spans="2:14" ht="13.5" customHeight="1" thickBot="1" x14ac:dyDescent="0.3">
      <c r="B95" s="111"/>
      <c r="C95" s="110"/>
      <c r="D95" s="110"/>
      <c r="E95" s="154"/>
      <c r="F95" s="154"/>
      <c r="G95" s="154"/>
      <c r="H95" s="141"/>
      <c r="I95" s="127"/>
      <c r="J95" s="142"/>
      <c r="K95" s="160"/>
      <c r="N95" s="124"/>
    </row>
    <row r="96" spans="2:14" ht="66.95" customHeight="1" thickBot="1" x14ac:dyDescent="0.3">
      <c r="B96" s="111"/>
      <c r="C96" s="110" t="s">
        <v>494</v>
      </c>
      <c r="D96" s="110"/>
      <c r="E96" s="65"/>
      <c r="F96" s="154"/>
      <c r="G96" s="154"/>
      <c r="H96" s="141"/>
      <c r="I96" s="127"/>
      <c r="J96" s="142"/>
      <c r="K96" s="160"/>
    </row>
    <row r="97" spans="2:11" ht="18" customHeight="1" x14ac:dyDescent="0.25">
      <c r="B97" s="111"/>
      <c r="C97" s="110"/>
      <c r="D97" s="110"/>
      <c r="E97" s="154"/>
      <c r="F97" s="154"/>
      <c r="G97" s="154"/>
      <c r="H97" s="141"/>
      <c r="I97" s="127"/>
      <c r="J97" s="142"/>
      <c r="K97" s="160"/>
    </row>
    <row r="98" spans="2:11" ht="16.5" thickBot="1" x14ac:dyDescent="0.3">
      <c r="B98" s="111"/>
      <c r="C98" s="110"/>
      <c r="D98" s="110"/>
      <c r="E98" s="98">
        <f>E77</f>
        <v>2024</v>
      </c>
      <c r="F98" s="154"/>
      <c r="G98" s="98">
        <f>G77</f>
        <v>2023</v>
      </c>
      <c r="H98" s="141"/>
      <c r="I98" s="127"/>
      <c r="J98" s="142"/>
      <c r="K98" s="160"/>
    </row>
    <row r="99" spans="2:11" ht="20.100000000000001" customHeight="1" thickBot="1" x14ac:dyDescent="0.3">
      <c r="B99" s="105" t="s">
        <v>411</v>
      </c>
      <c r="C99" s="110" t="s">
        <v>479</v>
      </c>
      <c r="D99" s="110"/>
      <c r="E99" s="77"/>
      <c r="F99" s="141"/>
      <c r="G99" s="77"/>
      <c r="H99" s="141"/>
      <c r="I99" s="127"/>
      <c r="J99" s="142"/>
      <c r="K99" s="160"/>
    </row>
    <row r="100" spans="2:11" ht="20.100000000000001" customHeight="1" thickBot="1" x14ac:dyDescent="0.3">
      <c r="B100" s="105"/>
      <c r="C100" s="110"/>
      <c r="D100" s="110"/>
      <c r="E100" s="110"/>
      <c r="F100" s="110"/>
      <c r="G100" s="110"/>
      <c r="H100" s="141"/>
      <c r="I100" s="127"/>
      <c r="J100" s="142"/>
      <c r="K100" s="160"/>
    </row>
    <row r="101" spans="2:11" ht="36" customHeight="1" thickBot="1" x14ac:dyDescent="0.3">
      <c r="B101" s="105"/>
      <c r="C101" s="110" t="s">
        <v>478</v>
      </c>
      <c r="D101" s="110"/>
      <c r="E101" s="77"/>
      <c r="F101" s="141"/>
      <c r="G101" s="77"/>
      <c r="H101" s="141"/>
      <c r="I101" s="127"/>
      <c r="J101" s="142"/>
      <c r="K101" s="160"/>
    </row>
    <row r="102" spans="2:11" ht="20.100000000000001" customHeight="1" x14ac:dyDescent="0.25">
      <c r="B102" s="105"/>
      <c r="C102" s="110"/>
      <c r="D102" s="110"/>
      <c r="E102" s="110"/>
      <c r="F102" s="110"/>
      <c r="G102" s="110"/>
      <c r="H102" s="110"/>
      <c r="I102" s="127"/>
      <c r="J102" s="142"/>
      <c r="K102" s="160"/>
    </row>
    <row r="103" spans="2:11" ht="13.5" customHeight="1" x14ac:dyDescent="0.25">
      <c r="B103" s="111"/>
      <c r="C103" s="110"/>
      <c r="D103" s="110"/>
      <c r="E103" s="154"/>
      <c r="F103" s="154"/>
      <c r="G103" s="154"/>
      <c r="H103" s="141"/>
      <c r="I103" s="127"/>
      <c r="J103" s="142"/>
      <c r="K103" s="160"/>
    </row>
    <row r="104" spans="2:11" ht="13.5" customHeight="1" x14ac:dyDescent="0.25">
      <c r="B104" s="167"/>
      <c r="C104" s="168"/>
      <c r="D104" s="168"/>
      <c r="E104" s="169"/>
      <c r="F104" s="169"/>
      <c r="G104" s="169"/>
      <c r="H104" s="169"/>
      <c r="I104" s="169"/>
      <c r="J104" s="192"/>
      <c r="K104" s="160"/>
    </row>
    <row r="105" spans="2:11" ht="26.25" customHeight="1" x14ac:dyDescent="0.25">
      <c r="B105" s="161"/>
      <c r="C105" s="162"/>
      <c r="D105" s="162"/>
      <c r="E105" s="256" t="s">
        <v>28</v>
      </c>
      <c r="F105" s="256"/>
      <c r="G105" s="256"/>
      <c r="H105" s="256"/>
      <c r="I105" s="127"/>
      <c r="J105" s="127"/>
      <c r="K105" s="160"/>
    </row>
    <row r="106" spans="2:11" x14ac:dyDescent="0.25">
      <c r="E106" s="242" t="b">
        <f>IF(OR(ISBLANK(E11),ISBLANK(G11),ISBLANK(E13),ISBLANK(G13),ISBLANK(E15),ISBLANK(G15),ISBLANK(E17),ISBLANK(G17),ISBLANK(E19),ISBLANK(G19),ISBLANK(E21),ISBLANK(G21),ISBLANK(E23),ISBLANK(G23),ISBLANK(E25),ISBLANK(G25),ISBLANK(E27),ISBLANK(G27),ISBLANK(E29),ISBLANK(G29),ISBLANK(E32),ISBLANK(G32),ISBLANK(E33),ISBLANK(G33),ISBLANK(E38),ISBLANK(G38),ISBLANK(E39),ISBLANK(G39),ISBLANK(E45),ISBLANK(G45),ISBLANK(E46),ISBLANK(G46),ISBLANK(E50),ISBLANK(G50),ISBLANK(E51),ISBLANK(G51),ISBLANK(E55),ISBLANK(G55),ISBLANK(E56),ISBLANK(G56),ISBLANK(E57),ISBLANK(G57),ISBLANK(E58),ISBLANK(G58),ISBLANK(E60),ISBLANK(G60),ISBLANK(E68),ISBLANK(G68),ISBLANK(E75),ISBLANK(G75),ISBLANK(E78),ISBLANK(G78),ISBLANK(E84),ISBLANK(E86),ISBLANK(E87),ISBLANK(E88),ISBLANK(E90),ISBLANK(E92),ISBLANK(E94),ISBLANK(E96),ISBLANK(E99),ISBLANK(G99),ISBLANK(E101), ISBLANK(G101)),FALSE,TRUE)</f>
        <v>0</v>
      </c>
      <c r="F106" s="242"/>
      <c r="G106" s="242"/>
      <c r="H106" s="242"/>
      <c r="I106" s="130"/>
      <c r="J106" s="130"/>
      <c r="K106" s="193"/>
    </row>
    <row r="107" spans="2:11" x14ac:dyDescent="0.25">
      <c r="E107" s="130"/>
      <c r="F107" s="130"/>
      <c r="G107" s="130"/>
      <c r="H107" s="130"/>
      <c r="I107" s="130"/>
      <c r="J107" s="130"/>
      <c r="K107" s="130"/>
    </row>
  </sheetData>
  <sheetProtection algorithmName="SHA-512" hashValue="PTDaLbYbzbUtSJEswjIuNfns2/cB+JzjSm97iahhdhVwnMSSaH7DaXbU/cTwL5XUxaErRXmSCgO9tBvCctTDbg==" saltValue="C93EPepZkCZ5b3rdUwBnpg==" spinCount="100000" sheet="1" objects="1" scenarios="1"/>
  <mergeCells count="7">
    <mergeCell ref="A6:L6"/>
    <mergeCell ref="E106:H106"/>
    <mergeCell ref="C73:G73"/>
    <mergeCell ref="E75:E76"/>
    <mergeCell ref="G75:G76"/>
    <mergeCell ref="B7:J7"/>
    <mergeCell ref="E105:H105"/>
  </mergeCells>
  <conditionalFormatting sqref="E106">
    <cfRule type="cellIs" dxfId="29" priority="1" operator="equal">
      <formula>TRUE</formula>
    </cfRule>
    <cfRule type="cellIs" dxfId="28" priority="2" operator="equal">
      <formula>FALSE</formula>
    </cfRule>
    <cfRule type="cellIs" dxfId="27" priority="3" operator="equal">
      <formula>FALSE</formula>
    </cfRule>
    <cfRule type="cellIs" dxfId="26" priority="4" operator="equal">
      <formula>TRUE</formula>
    </cfRule>
  </conditionalFormatting>
  <dataValidations count="8">
    <dataValidation type="whole" operator="greaterThanOrEqual" allowBlank="1" showInputMessage="1" showErrorMessage="1" promptTitle="Input data" prompt="Insert non-negative integer value" sqref="H21 H13 E68 E19:H19 G101 G68 H15 F21 E45:E46 G45:G46 E50:E51 G50:G51 E55:E56 G55:G56 G99 E99 E101" xr:uid="{00000000-0002-0000-0500-000000000000}">
      <formula1>0</formula1>
    </dataValidation>
    <dataValidation allowBlank="1" showInputMessage="1" showErrorMessage="1" promptTitle="Input data" prompt="Insert an integer value_x000a_" sqref="H23:H24 G24" xr:uid="{00000000-0002-0000-0500-000001000000}"/>
    <dataValidation allowBlank="1" showInputMessage="1" showErrorMessage="1" promptTitle="Input data" prompt="Insert an integer value" sqref="E27:G27 E23:F25 G11 E11 E17 G17 G23 E32:G33 G15 E57 G57 G25 E29:G29 E15 F38:F39 G13 E13" xr:uid="{00000000-0002-0000-0500-000002000000}"/>
    <dataValidation type="whole" operator="greaterThanOrEqual" allowBlank="1" showInputMessage="1" showErrorMessage="1" sqref="F15 F11 F13" xr:uid="{00000000-0002-0000-0500-000003000000}">
      <formula1>0</formula1>
    </dataValidation>
    <dataValidation operator="greaterThanOrEqual" allowBlank="1" showInputMessage="1" showErrorMessage="1" promptTitle="Input data" prompt="Insert an integer value" sqref="E60 G60 E58 G58" xr:uid="{00000000-0002-0000-0500-000004000000}"/>
    <dataValidation type="list" allowBlank="1" showInputMessage="1" showErrorMessage="1" sqref="E84 E86 E88 E90 E94 G78 E78" xr:uid="{00000000-0002-0000-0500-000005000000}">
      <formula1>List_negPos</formula1>
    </dataValidation>
    <dataValidation type="whole" operator="lessThanOrEqual" allowBlank="1" showInputMessage="1" showErrorMessage="1" promptTitle="Input data" prompt="Insert a negative integer value" sqref="E21 G21" xr:uid="{00000000-0002-0000-0500-000006000000}">
      <formula1>0</formula1>
    </dataValidation>
    <dataValidation type="list" allowBlank="1" showInputMessage="1" showErrorMessage="1" sqref="G75:G76 E75:E76" xr:uid="{00000000-0002-0000-0500-000007000000}">
      <formula1>List_type_of_opinion</formula1>
    </dataValidation>
  </dataValidations>
  <pageMargins left="0.70866141732283472" right="0.70866141732283472" top="0.74803149606299213" bottom="0.74803149606299213" header="0.31496062992125984" footer="0.31496062992125984"/>
  <pageSetup paperSize="9" scale="56" fitToHeight="0" orientation="portrait" cellComments="asDisplayed" r:id="rId1"/>
  <rowBreaks count="1" manualBreakCount="1">
    <brk id="66"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32"/>
  <sheetViews>
    <sheetView view="pageBreakPreview" zoomScaleNormal="100" zoomScaleSheetLayoutView="100" workbookViewId="0"/>
  </sheetViews>
  <sheetFormatPr defaultColWidth="9.140625" defaultRowHeight="15" x14ac:dyDescent="0.25"/>
  <cols>
    <col min="1" max="1" width="2.5703125" style="7" customWidth="1"/>
    <col min="2" max="2" width="7.28515625" style="7" customWidth="1"/>
    <col min="3" max="3" width="53.28515625" style="7" customWidth="1"/>
    <col min="4" max="4" width="2.5703125" style="7" customWidth="1"/>
    <col min="5" max="5" width="4.7109375" style="7" customWidth="1"/>
    <col min="6" max="6" width="12.140625" style="199" customWidth="1"/>
    <col min="7" max="16384" width="9.140625" style="7"/>
  </cols>
  <sheetData>
    <row r="1" spans="1:6" ht="18.75" x14ac:dyDescent="0.25">
      <c r="B1" s="91" t="str">
        <f>'Section D'!B1</f>
        <v>Form RBSF-ILC</v>
      </c>
      <c r="C1" s="92"/>
    </row>
    <row r="2" spans="1:6" ht="15.75" x14ac:dyDescent="0.25">
      <c r="A2" s="44"/>
    </row>
    <row r="6" spans="1:6" ht="18.75" x14ac:dyDescent="0.25">
      <c r="A6" s="224" t="s">
        <v>455</v>
      </c>
      <c r="B6" s="224"/>
      <c r="C6" s="224"/>
      <c r="D6" s="224"/>
      <c r="E6" s="112"/>
    </row>
    <row r="7" spans="1:6" ht="46.5" customHeight="1" x14ac:dyDescent="0.25">
      <c r="B7" s="258" t="s">
        <v>439</v>
      </c>
      <c r="C7" s="258"/>
      <c r="D7" s="112"/>
      <c r="E7" s="112"/>
    </row>
    <row r="8" spans="1:6" s="34" customFormat="1" ht="62.25" customHeight="1" thickBot="1" x14ac:dyDescent="0.3">
      <c r="A8" s="35"/>
      <c r="B8" s="113" t="s">
        <v>392</v>
      </c>
      <c r="C8" s="113" t="s">
        <v>93</v>
      </c>
      <c r="D8" s="114"/>
      <c r="E8" s="114"/>
      <c r="F8" s="207"/>
    </row>
    <row r="9" spans="1:6" ht="16.5" customHeight="1" thickBot="1" x14ac:dyDescent="0.3">
      <c r="B9" s="115">
        <v>1</v>
      </c>
      <c r="C9" s="76"/>
      <c r="D9" s="116"/>
      <c r="E9" s="116"/>
      <c r="F9" s="217" t="b">
        <f>IF(ISBLANK(C9),FALSE,TRUE)</f>
        <v>0</v>
      </c>
    </row>
    <row r="10" spans="1:6" ht="16.5" thickBot="1" x14ac:dyDescent="0.3">
      <c r="B10" s="115">
        <v>2</v>
      </c>
      <c r="C10" s="76"/>
      <c r="D10" s="116"/>
      <c r="E10" s="116"/>
      <c r="F10" s="199" t="b">
        <f>IF(AND(C9="N/A",C10&lt;&gt;""),FALSE,TRUE)</f>
        <v>1</v>
      </c>
    </row>
    <row r="11" spans="1:6" ht="16.5" thickBot="1" x14ac:dyDescent="0.3">
      <c r="B11" s="115">
        <v>3</v>
      </c>
      <c r="C11" s="76"/>
      <c r="D11" s="116"/>
      <c r="E11" s="116"/>
      <c r="F11" s="199" t="b">
        <f t="shared" ref="F11:F28" si="0">IF(AND(C10="N/A",C11&lt;&gt;""),FALSE,TRUE)</f>
        <v>1</v>
      </c>
    </row>
    <row r="12" spans="1:6" ht="16.5" customHeight="1" thickBot="1" x14ac:dyDescent="0.3">
      <c r="B12" s="115">
        <v>4</v>
      </c>
      <c r="C12" s="76"/>
      <c r="D12" s="116"/>
      <c r="E12" s="116"/>
      <c r="F12" s="199" t="b">
        <f t="shared" si="0"/>
        <v>1</v>
      </c>
    </row>
    <row r="13" spans="1:6" ht="16.5" thickBot="1" x14ac:dyDescent="0.3">
      <c r="B13" s="115">
        <v>5</v>
      </c>
      <c r="C13" s="76"/>
      <c r="D13" s="116"/>
      <c r="E13" s="116"/>
      <c r="F13" s="199" t="b">
        <f t="shared" si="0"/>
        <v>1</v>
      </c>
    </row>
    <row r="14" spans="1:6" ht="16.5" thickBot="1" x14ac:dyDescent="0.3">
      <c r="B14" s="115">
        <v>6</v>
      </c>
      <c r="C14" s="76"/>
      <c r="D14" s="116"/>
      <c r="E14" s="116"/>
      <c r="F14" s="199" t="b">
        <f t="shared" si="0"/>
        <v>1</v>
      </c>
    </row>
    <row r="15" spans="1:6" ht="16.5" customHeight="1" thickBot="1" x14ac:dyDescent="0.3">
      <c r="B15" s="115">
        <v>7</v>
      </c>
      <c r="C15" s="76"/>
      <c r="D15" s="116"/>
      <c r="E15" s="116"/>
      <c r="F15" s="199" t="b">
        <f t="shared" si="0"/>
        <v>1</v>
      </c>
    </row>
    <row r="16" spans="1:6" ht="16.5" thickBot="1" x14ac:dyDescent="0.3">
      <c r="B16" s="115">
        <v>8</v>
      </c>
      <c r="C16" s="76"/>
      <c r="D16" s="116"/>
      <c r="E16" s="116"/>
      <c r="F16" s="199" t="b">
        <f t="shared" si="0"/>
        <v>1</v>
      </c>
    </row>
    <row r="17" spans="1:6" ht="16.5" thickBot="1" x14ac:dyDescent="0.3">
      <c r="B17" s="115">
        <v>9</v>
      </c>
      <c r="C17" s="76"/>
      <c r="D17" s="116"/>
      <c r="E17" s="116"/>
      <c r="F17" s="199" t="b">
        <f t="shared" si="0"/>
        <v>1</v>
      </c>
    </row>
    <row r="18" spans="1:6" ht="16.5" customHeight="1" thickBot="1" x14ac:dyDescent="0.3">
      <c r="B18" s="115">
        <v>10</v>
      </c>
      <c r="C18" s="76"/>
      <c r="D18" s="116"/>
      <c r="E18" s="116"/>
      <c r="F18" s="199" t="b">
        <f t="shared" si="0"/>
        <v>1</v>
      </c>
    </row>
    <row r="19" spans="1:6" ht="16.5" thickBot="1" x14ac:dyDescent="0.3">
      <c r="B19" s="115">
        <v>11</v>
      </c>
      <c r="C19" s="76"/>
      <c r="D19" s="116"/>
      <c r="E19" s="116"/>
      <c r="F19" s="199" t="b">
        <f t="shared" si="0"/>
        <v>1</v>
      </c>
    </row>
    <row r="20" spans="1:6" ht="16.5" thickBot="1" x14ac:dyDescent="0.3">
      <c r="B20" s="115">
        <v>12</v>
      </c>
      <c r="C20" s="76"/>
      <c r="D20" s="116"/>
      <c r="E20" s="116"/>
      <c r="F20" s="199" t="b">
        <f t="shared" si="0"/>
        <v>1</v>
      </c>
    </row>
    <row r="21" spans="1:6" ht="16.5" customHeight="1" thickBot="1" x14ac:dyDescent="0.3">
      <c r="B21" s="115">
        <v>13</v>
      </c>
      <c r="C21" s="76"/>
      <c r="D21" s="116"/>
      <c r="E21" s="116"/>
      <c r="F21" s="199" t="b">
        <f t="shared" si="0"/>
        <v>1</v>
      </c>
    </row>
    <row r="22" spans="1:6" ht="16.5" thickBot="1" x14ac:dyDescent="0.3">
      <c r="B22" s="115">
        <v>14</v>
      </c>
      <c r="C22" s="76"/>
      <c r="D22" s="116"/>
      <c r="E22" s="116"/>
      <c r="F22" s="199" t="b">
        <f t="shared" si="0"/>
        <v>1</v>
      </c>
    </row>
    <row r="23" spans="1:6" ht="16.5" thickBot="1" x14ac:dyDescent="0.3">
      <c r="B23" s="115">
        <v>15</v>
      </c>
      <c r="C23" s="76"/>
      <c r="D23" s="116"/>
      <c r="E23" s="116"/>
      <c r="F23" s="199" t="b">
        <f t="shared" si="0"/>
        <v>1</v>
      </c>
    </row>
    <row r="24" spans="1:6" ht="16.5" customHeight="1" thickBot="1" x14ac:dyDescent="0.3">
      <c r="B24" s="115">
        <v>16</v>
      </c>
      <c r="C24" s="76"/>
      <c r="D24" s="116"/>
      <c r="E24" s="116"/>
      <c r="F24" s="199" t="b">
        <f t="shared" si="0"/>
        <v>1</v>
      </c>
    </row>
    <row r="25" spans="1:6" ht="16.5" thickBot="1" x14ac:dyDescent="0.3">
      <c r="B25" s="115">
        <v>17</v>
      </c>
      <c r="C25" s="76"/>
      <c r="D25" s="116"/>
      <c r="E25" s="116"/>
      <c r="F25" s="199" t="b">
        <f t="shared" si="0"/>
        <v>1</v>
      </c>
    </row>
    <row r="26" spans="1:6" ht="16.5" thickBot="1" x14ac:dyDescent="0.3">
      <c r="B26" s="115">
        <v>18</v>
      </c>
      <c r="C26" s="76"/>
      <c r="D26" s="116"/>
      <c r="E26" s="116"/>
      <c r="F26" s="199" t="b">
        <f t="shared" si="0"/>
        <v>1</v>
      </c>
    </row>
    <row r="27" spans="1:6" ht="16.5" customHeight="1" thickBot="1" x14ac:dyDescent="0.3">
      <c r="B27" s="115">
        <v>19</v>
      </c>
      <c r="C27" s="76"/>
      <c r="D27" s="116"/>
      <c r="E27" s="116"/>
      <c r="F27" s="199" t="b">
        <f t="shared" si="0"/>
        <v>1</v>
      </c>
    </row>
    <row r="28" spans="1:6" ht="16.5" thickBot="1" x14ac:dyDescent="0.3">
      <c r="B28" s="115">
        <v>20</v>
      </c>
      <c r="C28" s="76"/>
      <c r="D28" s="116"/>
      <c r="E28" s="116"/>
      <c r="F28" s="199" t="b">
        <f t="shared" si="0"/>
        <v>1</v>
      </c>
    </row>
    <row r="29" spans="1:6" ht="15.75" x14ac:dyDescent="0.25">
      <c r="A29" s="117"/>
      <c r="D29" s="116"/>
      <c r="E29" s="116"/>
    </row>
    <row r="30" spans="1:6" ht="15" customHeight="1" x14ac:dyDescent="0.25">
      <c r="B30" s="257" t="s">
        <v>28</v>
      </c>
      <c r="C30" s="257"/>
      <c r="D30" s="116"/>
      <c r="E30" s="116"/>
    </row>
    <row r="31" spans="1:6" ht="15.75" x14ac:dyDescent="0.25">
      <c r="B31" s="257" t="b">
        <f>IF(OR(F9=FALSE,F10=FALSE,F11=FALSE,F12=FALSE,F13=FALSE,F14=FALSE,F15=FALSE,F16=FALSE,F17=FALSE,F18=FALSE,F19=FALSE,F20=FALSE,F21=FALSE,F22=FALSE,F23=FALSE,F24=FALSE,F25=FALSE,F26=FALSE,F27=FALSE,F28=FALSE),FALSE,TRUE)</f>
        <v>0</v>
      </c>
      <c r="C31" s="257"/>
      <c r="D31" s="116"/>
      <c r="E31" s="116"/>
    </row>
    <row r="32" spans="1:6" x14ac:dyDescent="0.25">
      <c r="C32" s="17"/>
      <c r="D32" s="116"/>
      <c r="E32" s="116"/>
    </row>
  </sheetData>
  <sheetProtection algorithmName="SHA-512" hashValue="yLoAYpehuwzht098utwmQ8s6c+fDf4rhyMdSxJlnt/bXv29XhIxhnbgxa3ncgw1nVgbqchppZt4dtFde2etGwQ==" saltValue="dlKH9VIGkxNqQUU3JBhO/Q==" spinCount="100000" sheet="1" objects="1" scenarios="1"/>
  <mergeCells count="4">
    <mergeCell ref="B30:C30"/>
    <mergeCell ref="B31:C31"/>
    <mergeCell ref="A6:D6"/>
    <mergeCell ref="B7:C7"/>
  </mergeCells>
  <conditionalFormatting sqref="B31">
    <cfRule type="containsText" dxfId="25" priority="2" operator="containsText" text="FALSE">
      <formula>NOT(ISERROR(SEARCH("FALSE",B31)))</formula>
    </cfRule>
    <cfRule type="containsText" dxfId="24" priority="4" operator="containsText" text="FALSE">
      <formula>NOT(ISERROR(SEARCH("FALSE",B31)))</formula>
    </cfRule>
  </conditionalFormatting>
  <conditionalFormatting sqref="B31:C31">
    <cfRule type="cellIs" dxfId="23" priority="1" operator="equal">
      <formula>TRUE</formula>
    </cfRule>
  </conditionalFormatting>
  <dataValidations count="1">
    <dataValidation type="list" allowBlank="1" showInputMessage="1" showErrorMessage="1" sqref="C9:C28" xr:uid="{00000000-0002-0000-0600-000000000000}">
      <formula1>List_Countries</formula1>
    </dataValidation>
  </dataValidations>
  <pageMargins left="0.7" right="0.7" top="0.75" bottom="0.75" header="0.3" footer="0.3"/>
  <pageSetup orientation="portrait" r:id="rId1"/>
  <colBreaks count="1" manualBreakCount="1">
    <brk id="5"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43"/>
  <sheetViews>
    <sheetView view="pageBreakPreview" zoomScaleNormal="100" zoomScaleSheetLayoutView="100" workbookViewId="0"/>
  </sheetViews>
  <sheetFormatPr defaultColWidth="33.140625" defaultRowHeight="15" x14ac:dyDescent="0.25"/>
  <cols>
    <col min="1" max="1" width="4.7109375" style="7" customWidth="1"/>
    <col min="2" max="2" width="4.140625" style="7" customWidth="1"/>
    <col min="3" max="3" width="33.42578125" style="7" customWidth="1"/>
    <col min="4" max="4" width="1.42578125" style="7" customWidth="1"/>
    <col min="5" max="5" width="39.5703125" style="7" customWidth="1"/>
    <col min="6" max="6" width="13.5703125" style="7" customWidth="1"/>
    <col min="7" max="7" width="3" style="7" customWidth="1"/>
    <col min="8" max="16384" width="33.140625" style="7"/>
  </cols>
  <sheetData>
    <row r="1" spans="1:7" ht="26.25" x14ac:dyDescent="0.4">
      <c r="A1" s="91" t="str">
        <f>'Section E'!B1</f>
        <v>Form RBSF-ILC</v>
      </c>
      <c r="B1" s="92"/>
      <c r="C1" s="74"/>
    </row>
    <row r="2" spans="1:7" ht="15.75" x14ac:dyDescent="0.25">
      <c r="A2" s="44"/>
    </row>
    <row r="6" spans="1:7" ht="18.75" x14ac:dyDescent="0.25">
      <c r="A6" s="224" t="s">
        <v>454</v>
      </c>
      <c r="B6" s="224"/>
      <c r="C6" s="224"/>
      <c r="D6" s="224"/>
      <c r="E6" s="224"/>
      <c r="F6" s="224"/>
      <c r="G6" s="224"/>
    </row>
    <row r="7" spans="1:7" ht="55.5" customHeight="1" x14ac:dyDescent="0.25">
      <c r="A7" s="9"/>
      <c r="B7" s="259" t="s">
        <v>497</v>
      </c>
      <c r="C7" s="259"/>
      <c r="D7" s="259"/>
      <c r="E7" s="259"/>
      <c r="F7" s="259"/>
      <c r="G7" s="118"/>
    </row>
    <row r="8" spans="1:7" ht="9.9499999999999993" customHeight="1" thickBot="1" x14ac:dyDescent="0.3">
      <c r="A8" s="117"/>
      <c r="B8" s="9"/>
      <c r="C8" s="9"/>
      <c r="D8" s="9"/>
      <c r="E8" s="9"/>
      <c r="F8" s="9"/>
      <c r="G8" s="9"/>
    </row>
    <row r="9" spans="1:7" ht="16.5" thickBot="1" x14ac:dyDescent="0.3">
      <c r="A9" s="56" t="s">
        <v>12</v>
      </c>
      <c r="B9" s="9" t="s">
        <v>74</v>
      </c>
      <c r="C9" s="9"/>
      <c r="D9" s="9"/>
      <c r="E9" s="76"/>
      <c r="F9" s="9"/>
      <c r="G9" s="9"/>
    </row>
    <row r="10" spans="1:7" ht="9.9499999999999993" customHeight="1" thickBot="1" x14ac:dyDescent="0.3">
      <c r="A10" s="56"/>
      <c r="B10" s="9"/>
      <c r="C10" s="9"/>
      <c r="D10" s="9"/>
      <c r="E10" s="3"/>
      <c r="F10" s="9"/>
      <c r="G10" s="9"/>
    </row>
    <row r="11" spans="1:7" ht="16.5" thickBot="1" x14ac:dyDescent="0.3">
      <c r="A11" s="56" t="s">
        <v>13</v>
      </c>
      <c r="B11" s="9" t="s">
        <v>75</v>
      </c>
      <c r="C11" s="9"/>
      <c r="D11" s="9"/>
      <c r="E11" s="76"/>
      <c r="F11" s="9"/>
      <c r="G11" s="9"/>
    </row>
    <row r="12" spans="1:7" ht="9.9499999999999993" customHeight="1" x14ac:dyDescent="0.25">
      <c r="A12" s="56"/>
      <c r="B12" s="9"/>
      <c r="C12" s="9"/>
      <c r="D12" s="9"/>
      <c r="E12" s="3"/>
      <c r="F12" s="9"/>
      <c r="G12" s="9"/>
    </row>
    <row r="13" spans="1:7" ht="15.75" x14ac:dyDescent="0.25">
      <c r="A13" s="56" t="s">
        <v>14</v>
      </c>
      <c r="B13" s="9" t="s">
        <v>76</v>
      </c>
      <c r="C13" s="9"/>
      <c r="D13" s="9"/>
      <c r="E13" s="3"/>
      <c r="F13" s="9"/>
      <c r="G13" s="9"/>
    </row>
    <row r="14" spans="1:7" ht="9.9499999999999993" customHeight="1" thickBot="1" x14ac:dyDescent="0.3">
      <c r="A14" s="56"/>
      <c r="B14" s="9"/>
      <c r="C14" s="9"/>
      <c r="D14" s="9"/>
      <c r="E14" s="3"/>
      <c r="F14" s="9"/>
      <c r="G14" s="9"/>
    </row>
    <row r="15" spans="1:7" ht="16.5" thickBot="1" x14ac:dyDescent="0.3">
      <c r="A15" s="56"/>
      <c r="B15" s="6" t="s">
        <v>97</v>
      </c>
      <c r="C15" s="9" t="s">
        <v>77</v>
      </c>
      <c r="D15" s="9"/>
      <c r="E15" s="76"/>
      <c r="F15" s="9"/>
      <c r="G15" s="9"/>
    </row>
    <row r="16" spans="1:7" ht="9.9499999999999993" customHeight="1" thickBot="1" x14ac:dyDescent="0.3">
      <c r="A16" s="56"/>
      <c r="B16" s="6"/>
      <c r="C16" s="9"/>
      <c r="D16" s="9"/>
      <c r="E16" s="3"/>
      <c r="F16" s="9"/>
      <c r="G16" s="9"/>
    </row>
    <row r="17" spans="1:7" ht="16.5" thickBot="1" x14ac:dyDescent="0.3">
      <c r="A17" s="56"/>
      <c r="B17" s="6" t="s">
        <v>98</v>
      </c>
      <c r="C17" s="9" t="s">
        <v>78</v>
      </c>
      <c r="D17" s="9"/>
      <c r="E17" s="76"/>
      <c r="F17" s="9"/>
      <c r="G17" s="9"/>
    </row>
    <row r="18" spans="1:7" ht="9.9499999999999993" customHeight="1" thickBot="1" x14ac:dyDescent="0.3">
      <c r="A18" s="56"/>
      <c r="B18" s="6"/>
      <c r="C18" s="9"/>
      <c r="D18" s="9"/>
      <c r="E18" s="3"/>
      <c r="F18" s="9"/>
      <c r="G18" s="9"/>
    </row>
    <row r="19" spans="1:7" ht="16.5" thickBot="1" x14ac:dyDescent="0.3">
      <c r="A19" s="56"/>
      <c r="B19" s="6" t="s">
        <v>99</v>
      </c>
      <c r="C19" s="9" t="s">
        <v>79</v>
      </c>
      <c r="D19" s="9"/>
      <c r="E19" s="76"/>
      <c r="F19" s="9"/>
      <c r="G19" s="9"/>
    </row>
    <row r="20" spans="1:7" ht="9.9499999999999993" customHeight="1" thickBot="1" x14ac:dyDescent="0.3">
      <c r="A20" s="56"/>
      <c r="B20" s="9"/>
      <c r="C20" s="9"/>
      <c r="D20" s="9"/>
      <c r="E20" s="3"/>
      <c r="F20" s="9"/>
      <c r="G20" s="9"/>
    </row>
    <row r="21" spans="1:7" ht="15" customHeight="1" thickBot="1" x14ac:dyDescent="0.3">
      <c r="A21" s="56" t="s">
        <v>15</v>
      </c>
      <c r="B21" s="9" t="s">
        <v>80</v>
      </c>
      <c r="C21" s="9"/>
      <c r="D21" s="9"/>
      <c r="E21" s="76"/>
      <c r="F21" s="9"/>
      <c r="G21" s="9"/>
    </row>
    <row r="22" spans="1:7" ht="15" customHeight="1" thickBot="1" x14ac:dyDescent="0.3">
      <c r="A22" s="42"/>
      <c r="B22" s="9"/>
      <c r="C22" s="9"/>
      <c r="D22" s="9"/>
      <c r="E22" s="3"/>
      <c r="F22" s="9"/>
      <c r="G22" s="9"/>
    </row>
    <row r="23" spans="1:7" ht="15" customHeight="1" thickBot="1" x14ac:dyDescent="0.3">
      <c r="A23" s="56" t="s">
        <v>16</v>
      </c>
      <c r="B23" s="9" t="s">
        <v>81</v>
      </c>
      <c r="C23" s="9"/>
      <c r="D23" s="9"/>
      <c r="E23" s="76"/>
      <c r="F23" s="9"/>
      <c r="G23" s="9"/>
    </row>
    <row r="24" spans="1:7" ht="15" customHeight="1" thickBot="1" x14ac:dyDescent="0.3">
      <c r="A24" s="56"/>
      <c r="B24" s="9"/>
      <c r="C24" s="9"/>
      <c r="D24" s="9"/>
      <c r="E24" s="3"/>
      <c r="F24" s="9"/>
      <c r="G24" s="9"/>
    </row>
    <row r="25" spans="1:7" ht="15" customHeight="1" thickBot="1" x14ac:dyDescent="0.3">
      <c r="A25" s="56" t="s">
        <v>47</v>
      </c>
      <c r="B25" s="9" t="s">
        <v>82</v>
      </c>
      <c r="C25" s="9"/>
      <c r="D25" s="9"/>
      <c r="E25" s="76"/>
      <c r="F25" s="9"/>
      <c r="G25" s="9"/>
    </row>
    <row r="26" spans="1:7" ht="15" customHeight="1" thickBot="1" x14ac:dyDescent="0.3">
      <c r="A26" s="56"/>
      <c r="B26" s="9"/>
      <c r="C26" s="9"/>
      <c r="D26" s="9"/>
      <c r="E26" s="3"/>
      <c r="F26" s="9"/>
      <c r="G26" s="9"/>
    </row>
    <row r="27" spans="1:7" ht="15" customHeight="1" thickBot="1" x14ac:dyDescent="0.3">
      <c r="A27" s="56" t="s">
        <v>69</v>
      </c>
      <c r="B27" s="9" t="s">
        <v>389</v>
      </c>
      <c r="C27" s="9"/>
      <c r="D27" s="9"/>
      <c r="E27" s="76"/>
      <c r="F27" s="9"/>
      <c r="G27" s="9"/>
    </row>
    <row r="28" spans="1:7" ht="15" customHeight="1" thickBot="1" x14ac:dyDescent="0.3">
      <c r="A28" s="42"/>
      <c r="B28" s="9"/>
      <c r="C28" s="9"/>
      <c r="D28" s="9"/>
      <c r="E28" s="3"/>
      <c r="F28" s="9"/>
      <c r="G28" s="9"/>
    </row>
    <row r="29" spans="1:7" ht="15" customHeight="1" thickBot="1" x14ac:dyDescent="0.3">
      <c r="A29" s="56" t="s">
        <v>70</v>
      </c>
      <c r="B29" s="9" t="s">
        <v>83</v>
      </c>
      <c r="C29" s="9"/>
      <c r="D29" s="9"/>
      <c r="E29" s="76"/>
      <c r="F29" s="9"/>
      <c r="G29" s="9"/>
    </row>
    <row r="30" spans="1:7" ht="15" customHeight="1" thickBot="1" x14ac:dyDescent="0.3">
      <c r="A30" s="56"/>
      <c r="B30" s="9"/>
      <c r="C30" s="9"/>
      <c r="D30" s="9"/>
      <c r="E30" s="3"/>
      <c r="F30" s="9"/>
      <c r="G30" s="9"/>
    </row>
    <row r="31" spans="1:7" ht="15" customHeight="1" thickBot="1" x14ac:dyDescent="0.3">
      <c r="A31" s="56" t="s">
        <v>71</v>
      </c>
      <c r="B31" s="9" t="s">
        <v>544</v>
      </c>
      <c r="C31" s="9"/>
      <c r="D31" s="9"/>
      <c r="E31" s="76"/>
      <c r="F31" s="9"/>
      <c r="G31" s="9"/>
    </row>
    <row r="32" spans="1:7" ht="15" customHeight="1" thickBot="1" x14ac:dyDescent="0.3">
      <c r="A32" s="56"/>
      <c r="B32" s="9"/>
      <c r="C32" s="9"/>
      <c r="D32" s="9"/>
      <c r="E32" s="3"/>
      <c r="F32" s="9"/>
      <c r="G32" s="9"/>
    </row>
    <row r="33" spans="1:7" ht="15" customHeight="1" thickBot="1" x14ac:dyDescent="0.3">
      <c r="A33" s="56" t="s">
        <v>72</v>
      </c>
      <c r="B33" s="9" t="s">
        <v>92</v>
      </c>
      <c r="C33" s="9"/>
      <c r="D33" s="9"/>
      <c r="E33" s="65"/>
      <c r="F33" s="9"/>
      <c r="G33" s="9"/>
    </row>
    <row r="34" spans="1:7" ht="15" customHeight="1" thickBot="1" x14ac:dyDescent="0.3">
      <c r="A34" s="56"/>
      <c r="B34" s="9"/>
      <c r="C34" s="9"/>
      <c r="D34" s="9"/>
      <c r="E34" s="3"/>
      <c r="F34" s="9"/>
      <c r="G34" s="9"/>
    </row>
    <row r="35" spans="1:7" ht="15" customHeight="1" thickBot="1" x14ac:dyDescent="0.3">
      <c r="A35" s="56" t="s">
        <v>100</v>
      </c>
      <c r="B35" s="9" t="s">
        <v>92</v>
      </c>
      <c r="C35" s="9"/>
      <c r="D35" s="9"/>
      <c r="E35" s="65"/>
      <c r="F35" s="9"/>
      <c r="G35" s="9"/>
    </row>
    <row r="36" spans="1:7" ht="15" customHeight="1" thickBot="1" x14ac:dyDescent="0.3">
      <c r="A36" s="56"/>
      <c r="B36" s="9"/>
      <c r="C36" s="9"/>
      <c r="D36" s="9"/>
      <c r="E36" s="3"/>
      <c r="F36" s="9"/>
      <c r="G36" s="9"/>
    </row>
    <row r="37" spans="1:7" ht="15" customHeight="1" thickBot="1" x14ac:dyDescent="0.3">
      <c r="A37" s="56" t="s">
        <v>101</v>
      </c>
      <c r="B37" s="9" t="s">
        <v>92</v>
      </c>
      <c r="C37" s="9"/>
      <c r="D37" s="9"/>
      <c r="E37" s="65"/>
      <c r="F37" s="9"/>
      <c r="G37" s="9"/>
    </row>
    <row r="38" spans="1:7" ht="16.5" thickBot="1" x14ac:dyDescent="0.3">
      <c r="A38" s="56"/>
      <c r="B38" s="9"/>
      <c r="C38" s="9"/>
      <c r="D38" s="9"/>
      <c r="E38" s="3"/>
      <c r="F38" s="9"/>
      <c r="G38" s="9"/>
    </row>
    <row r="39" spans="1:7" ht="16.5" thickBot="1" x14ac:dyDescent="0.3">
      <c r="A39" s="56" t="s">
        <v>102</v>
      </c>
      <c r="B39" s="9" t="s">
        <v>92</v>
      </c>
      <c r="C39" s="9"/>
      <c r="D39" s="9"/>
      <c r="E39" s="65"/>
      <c r="F39" s="9"/>
      <c r="G39" s="9"/>
    </row>
    <row r="40" spans="1:7" ht="15" customHeight="1" x14ac:dyDescent="0.25">
      <c r="A40" s="9"/>
      <c r="B40" s="9"/>
      <c r="C40" s="9"/>
      <c r="D40" s="9"/>
      <c r="E40" s="119"/>
      <c r="F40" s="120"/>
      <c r="G40" s="120"/>
    </row>
    <row r="41" spans="1:7" ht="15" customHeight="1" x14ac:dyDescent="0.25">
      <c r="E41" s="257" t="s">
        <v>28</v>
      </c>
      <c r="F41" s="257"/>
      <c r="G41" s="120"/>
    </row>
    <row r="42" spans="1:7" ht="15.75" x14ac:dyDescent="0.25">
      <c r="E42" s="257" t="b">
        <f>IF(OR(ISBLANK(E9),ISBLANK(E11),ISBLANK(E15),ISBLANK(E17),ISBLANK(E19),ISBLANK(E21),ISBLANK(E23),ISBLANK(E25),ISBLANK(E27),ISBLANK(E29),ISBLANK(E31)),FALSE,TRUE)</f>
        <v>0</v>
      </c>
      <c r="F42" s="257"/>
      <c r="G42" s="121"/>
    </row>
    <row r="43" spans="1:7" ht="15.75" x14ac:dyDescent="0.25">
      <c r="E43" s="17"/>
      <c r="F43" s="122"/>
      <c r="G43" s="122"/>
    </row>
  </sheetData>
  <sheetProtection algorithmName="SHA-512" hashValue="l89QHAARllAGAZ0j5Na6DWRqQdEu8aUy78JDK/6SHr5Shs1Kqboto2s1BpbPSTGWN+FxHtgXOg1l2hnAGt0Ehg==" saltValue="bm9HxP/wNulhhp/YOCJ2rw==" spinCount="100000" sheet="1" objects="1" scenarios="1"/>
  <dataConsolidate/>
  <mergeCells count="4">
    <mergeCell ref="E41:F41"/>
    <mergeCell ref="E42:F42"/>
    <mergeCell ref="A6:G6"/>
    <mergeCell ref="B7:F7"/>
  </mergeCells>
  <conditionalFormatting sqref="E42">
    <cfRule type="containsText" dxfId="22" priority="2" operator="containsText" text="FALSE">
      <formula>NOT(ISERROR(SEARCH("FALSE",E42)))</formula>
    </cfRule>
    <cfRule type="containsText" dxfId="21" priority="4" operator="containsText" text="FALSE">
      <formula>NOT(ISERROR(SEARCH("FALSE",E42)))</formula>
    </cfRule>
  </conditionalFormatting>
  <conditionalFormatting sqref="E42:F42">
    <cfRule type="cellIs" dxfId="20" priority="1" operator="equal">
      <formula>TRUE</formula>
    </cfRule>
  </conditionalFormatting>
  <dataValidations count="1">
    <dataValidation type="list" allowBlank="1" showInputMessage="1" showErrorMessage="1" sqref="E29 E11 E27 E25 E23 E21 E19 E17 E15 E9 E31" xr:uid="{00000000-0002-0000-0700-000000000000}">
      <formula1>List_negPos</formula1>
    </dataValidation>
  </dataValidations>
  <pageMargins left="0.7" right="0.7" top="0.75" bottom="0.75" header="0.3" footer="0.3"/>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C44"/>
  <sheetViews>
    <sheetView showGridLines="0" view="pageBreakPreview" zoomScaleNormal="100" zoomScaleSheetLayoutView="100" workbookViewId="0"/>
  </sheetViews>
  <sheetFormatPr defaultColWidth="9.140625" defaultRowHeight="15" x14ac:dyDescent="0.25"/>
  <cols>
    <col min="1" max="1" width="4.7109375" style="7" customWidth="1"/>
    <col min="2" max="2" width="118.42578125" style="7" bestFit="1" customWidth="1"/>
    <col min="3" max="3" width="29.28515625" style="7" customWidth="1"/>
    <col min="4" max="16384" width="9.140625" style="7"/>
  </cols>
  <sheetData>
    <row r="1" spans="1:3" ht="18.75" x14ac:dyDescent="0.25">
      <c r="A1" s="91" t="str">
        <f>'Section F'!A1</f>
        <v>Form RBSF-ILC</v>
      </c>
      <c r="B1" s="91"/>
    </row>
    <row r="2" spans="1:3" ht="15.75" x14ac:dyDescent="0.25">
      <c r="A2" s="44"/>
    </row>
    <row r="5" spans="1:3" ht="15.75" thickBot="1" x14ac:dyDescent="0.3"/>
    <row r="6" spans="1:3" ht="19.5" thickBot="1" x14ac:dyDescent="0.3">
      <c r="A6" s="260" t="s">
        <v>19</v>
      </c>
      <c r="B6" s="261"/>
      <c r="C6" s="262"/>
    </row>
    <row r="7" spans="1:3" ht="6" customHeight="1" x14ac:dyDescent="0.25"/>
    <row r="8" spans="1:3" ht="18.75" x14ac:dyDescent="0.25">
      <c r="A8" s="12"/>
      <c r="B8" s="50" t="s">
        <v>451</v>
      </c>
    </row>
    <row r="9" spans="1:3" ht="6" customHeight="1" x14ac:dyDescent="0.25">
      <c r="A9" s="11"/>
      <c r="B9" s="11"/>
    </row>
    <row r="10" spans="1:3" ht="31.5" customHeight="1" x14ac:dyDescent="0.25">
      <c r="A10" s="79" t="s">
        <v>12</v>
      </c>
      <c r="B10" s="75" t="s">
        <v>444</v>
      </c>
      <c r="C10" s="15" t="b">
        <f>IF(OR((AND('Section A'!K16="YES",'Section A'!K18="N/A")),(AND('Section A'!K16&lt;&gt;"YES",'Section A'!K18&lt;&gt;"N/A"))),FALSE,TRUE)</f>
        <v>0</v>
      </c>
    </row>
    <row r="11" spans="1:3" ht="6" customHeight="1" x14ac:dyDescent="0.25">
      <c r="A11" s="80"/>
      <c r="B11" s="11"/>
    </row>
    <row r="12" spans="1:3" ht="36" customHeight="1" x14ac:dyDescent="0.25">
      <c r="A12" s="79" t="s">
        <v>13</v>
      </c>
      <c r="B12" s="75" t="s">
        <v>475</v>
      </c>
      <c r="C12" s="15" t="b">
        <f>IF(OR((AND('Section A'!K20="OTHER",'Section A'!K22="N/A")),(AND('Section A'!K20&lt;&gt;"OTHER",'Section A'!K22&lt;&gt;"N/A"))),FALSE,TRUE)</f>
        <v>0</v>
      </c>
    </row>
    <row r="13" spans="1:3" ht="6" customHeight="1" x14ac:dyDescent="0.25">
      <c r="A13" s="80"/>
      <c r="B13" s="11"/>
    </row>
    <row r="14" spans="1:3" ht="36" customHeight="1" x14ac:dyDescent="0.25">
      <c r="A14" s="79" t="s">
        <v>14</v>
      </c>
      <c r="B14" s="203" t="s">
        <v>476</v>
      </c>
      <c r="C14" s="15" t="b">
        <f>IF(OR((AND('Section A'!K24="YES",OR('Section A'!K28="N/A",'Section A'!K30="N/A"))),(AND('Section A'!K24="NO",OR('Section A'!K28&lt;&gt;"N/A",'Section A'!K30&lt;&gt;"N/A")))),FALSE,TRUE)</f>
        <v>1</v>
      </c>
    </row>
    <row r="15" spans="1:3" ht="17.25" customHeight="1" x14ac:dyDescent="0.25"/>
    <row r="16" spans="1:3" ht="18.75" x14ac:dyDescent="0.25">
      <c r="A16" s="12"/>
      <c r="B16" s="50" t="s">
        <v>55</v>
      </c>
    </row>
    <row r="17" spans="1:3" ht="6" customHeight="1" x14ac:dyDescent="0.25">
      <c r="A17" s="11"/>
      <c r="B17" s="11"/>
    </row>
    <row r="18" spans="1:3" ht="31.5" customHeight="1" x14ac:dyDescent="0.25">
      <c r="A18" s="13" t="s">
        <v>12</v>
      </c>
      <c r="B18" s="83" t="s">
        <v>441</v>
      </c>
      <c r="C18" s="15" t="b">
        <f>'Section D'!E29='Section D'!E34</f>
        <v>1</v>
      </c>
    </row>
    <row r="19" spans="1:3" ht="6" customHeight="1" x14ac:dyDescent="0.25">
      <c r="A19" s="11"/>
      <c r="B19" s="11"/>
    </row>
    <row r="20" spans="1:3" ht="31.5" customHeight="1" x14ac:dyDescent="0.25">
      <c r="A20" s="13" t="s">
        <v>13</v>
      </c>
      <c r="B20" s="49" t="s">
        <v>440</v>
      </c>
      <c r="C20" s="15" t="b">
        <f>'Section D'!E48='Section D'!E63</f>
        <v>1</v>
      </c>
    </row>
    <row r="21" spans="1:3" ht="6" customHeight="1" x14ac:dyDescent="0.25">
      <c r="A21" s="60"/>
      <c r="B21" s="49"/>
    </row>
    <row r="22" spans="1:3" ht="31.5" customHeight="1" x14ac:dyDescent="0.25">
      <c r="A22" s="13" t="s">
        <v>14</v>
      </c>
      <c r="B22" s="49" t="s">
        <v>393</v>
      </c>
      <c r="C22" s="15" t="b">
        <f>'Section D'!E68&lt;='Section D'!E53</f>
        <v>1</v>
      </c>
    </row>
    <row r="23" spans="1:3" ht="6" customHeight="1" x14ac:dyDescent="0.25">
      <c r="A23" s="60"/>
      <c r="B23" s="49"/>
    </row>
    <row r="24" spans="1:3" ht="31.5" customHeight="1" x14ac:dyDescent="0.25">
      <c r="A24" s="13" t="s">
        <v>15</v>
      </c>
      <c r="B24" s="83" t="s">
        <v>442</v>
      </c>
      <c r="C24" s="15" t="b">
        <f>'Section D'!G29='Section D'!G34</f>
        <v>1</v>
      </c>
    </row>
    <row r="25" spans="1:3" ht="6" customHeight="1" x14ac:dyDescent="0.25">
      <c r="A25" s="60"/>
      <c r="B25" s="49"/>
    </row>
    <row r="26" spans="1:3" ht="31.5" customHeight="1" x14ac:dyDescent="0.25">
      <c r="A26" s="13" t="s">
        <v>16</v>
      </c>
      <c r="B26" s="49" t="s">
        <v>443</v>
      </c>
      <c r="C26" s="15" t="b">
        <f>'Section D'!G48='Section D'!G63</f>
        <v>1</v>
      </c>
    </row>
    <row r="27" spans="1:3" ht="6" customHeight="1" x14ac:dyDescent="0.25">
      <c r="A27" s="60"/>
      <c r="B27" s="49"/>
    </row>
    <row r="28" spans="1:3" ht="31.5" customHeight="1" x14ac:dyDescent="0.25">
      <c r="A28" s="13" t="s">
        <v>47</v>
      </c>
      <c r="B28" s="49" t="s">
        <v>394</v>
      </c>
      <c r="C28" s="15" t="b">
        <f>'Section D'!G68&lt;='Section D'!G53</f>
        <v>1</v>
      </c>
    </row>
    <row r="29" spans="1:3" ht="6" customHeight="1" x14ac:dyDescent="0.25">
      <c r="A29" s="60"/>
      <c r="B29" s="49"/>
    </row>
    <row r="30" spans="1:3" ht="31.5" customHeight="1" x14ac:dyDescent="0.25">
      <c r="A30" s="13" t="s">
        <v>69</v>
      </c>
      <c r="B30" s="83" t="s">
        <v>480</v>
      </c>
      <c r="C30" s="15" t="b">
        <f>IF(OR((AND('Section D'!E90="YES",'Section D'!E92="N/A")),(AND('Section D'!E90="NO",'Section D'!E92&lt;&gt;"N/A"))),FALSE,TRUE)</f>
        <v>1</v>
      </c>
    </row>
    <row r="31" spans="1:3" ht="6" customHeight="1" x14ac:dyDescent="0.25">
      <c r="A31" s="60"/>
      <c r="B31" s="49"/>
    </row>
    <row r="32" spans="1:3" ht="51.75" customHeight="1" x14ac:dyDescent="0.25">
      <c r="A32" s="13" t="s">
        <v>70</v>
      </c>
      <c r="B32" s="83" t="s">
        <v>481</v>
      </c>
      <c r="C32" s="15" t="b">
        <f>IF(OR((AND('Section D'!E94="YES",'Section D'!E96="N/A")),(AND('Section D'!E94="NO",'Section D'!E96&lt;&gt;"N/A"))),FALSE,TRUE)</f>
        <v>1</v>
      </c>
    </row>
    <row r="33" spans="1:3" ht="6" customHeight="1" x14ac:dyDescent="0.25">
      <c r="A33" s="60"/>
      <c r="B33" s="49"/>
    </row>
    <row r="34" spans="1:3" ht="31.5" customHeight="1" x14ac:dyDescent="0.25">
      <c r="A34" s="13" t="s">
        <v>71</v>
      </c>
      <c r="B34" s="83" t="s">
        <v>482</v>
      </c>
      <c r="C34" s="15" t="b">
        <f>'Section D'!E101&lt;='Section D'!E99</f>
        <v>1</v>
      </c>
    </row>
    <row r="35" spans="1:3" ht="6" customHeight="1" x14ac:dyDescent="0.25">
      <c r="A35" s="60"/>
      <c r="B35" s="49"/>
    </row>
    <row r="36" spans="1:3" ht="51.75" customHeight="1" x14ac:dyDescent="0.25">
      <c r="A36" s="13" t="s">
        <v>72</v>
      </c>
      <c r="B36" s="83" t="s">
        <v>483</v>
      </c>
      <c r="C36" s="15" t="b">
        <f>'Section D'!G101&lt;='Section D'!G99</f>
        <v>1</v>
      </c>
    </row>
    <row r="37" spans="1:3" ht="15.95" customHeight="1" x14ac:dyDescent="0.25">
      <c r="A37" s="17"/>
      <c r="B37" s="14"/>
    </row>
    <row r="38" spans="1:3" ht="18.75" x14ac:dyDescent="0.25">
      <c r="A38" s="18"/>
      <c r="B38" s="50" t="s">
        <v>44</v>
      </c>
      <c r="C38" s="19"/>
    </row>
    <row r="39" spans="1:3" ht="6" customHeight="1" x14ac:dyDescent="0.25">
      <c r="A39" s="20"/>
      <c r="B39" s="11"/>
      <c r="C39" s="19"/>
    </row>
    <row r="40" spans="1:3" ht="31.5" customHeight="1" x14ac:dyDescent="0.25">
      <c r="A40" s="13" t="s">
        <v>12</v>
      </c>
      <c r="B40" s="14" t="s">
        <v>45</v>
      </c>
      <c r="C40" s="32" t="b">
        <f>IF(AND(ValidationResult_GI=TRUE,ValidationResult_SectionA=TRUE,ValidationResult_=TRUE,Validation_B=TRUE,Validation_D=TRUE,Validation_E=TRUE,Validation_F=TRUE),TRUE,FALSE)</f>
        <v>0</v>
      </c>
    </row>
    <row r="41" spans="1:3" ht="15.95" customHeight="1" x14ac:dyDescent="0.25">
      <c r="B41" s="11"/>
      <c r="C41" s="21"/>
    </row>
    <row r="42" spans="1:3" ht="18.75" x14ac:dyDescent="0.25">
      <c r="A42" s="22"/>
      <c r="B42" s="50" t="s">
        <v>46</v>
      </c>
    </row>
    <row r="43" spans="1:3" ht="6" customHeight="1" x14ac:dyDescent="0.25"/>
    <row r="44" spans="1:3" ht="31.5" customHeight="1" x14ac:dyDescent="0.25">
      <c r="B44" s="23" t="str">
        <f>IF(OR(C18=FALSE,C20=FALSE,C22=FALSE,C24=FALSE,C26=FALSE,C28=FALSE,C40=FALSE,C30=FALSE,C32=FALSE,C10=FALSE,C12=FALSE,C14=FALSE,C34=FALSE,C36=FALSE),"NOT VALIDATED","VALIDATED")</f>
        <v>NOT VALIDATED</v>
      </c>
    </row>
  </sheetData>
  <sheetProtection algorithmName="SHA-512" hashValue="bQSrqVwhFRl4a/WLLLpezUB+M0BY3LvaFAEbsaDJknNcm5eHeYIIMyjcvmcKby/gU4teLKLJ1vNDD6Ax3Ne6Lw==" saltValue="G62q0lwGhUdPBHk7ZDTdog==" spinCount="100000" sheet="1" objects="1" scenarios="1"/>
  <mergeCells count="1">
    <mergeCell ref="A6:C6"/>
  </mergeCells>
  <conditionalFormatting sqref="B44">
    <cfRule type="cellIs" dxfId="19" priority="34" operator="equal">
      <formula>"VALIDATED"</formula>
    </cfRule>
    <cfRule type="cellIs" dxfId="18" priority="35" operator="equal">
      <formula>"NOT VALIDATED"</formula>
    </cfRule>
  </conditionalFormatting>
  <conditionalFormatting sqref="C10">
    <cfRule type="cellIs" dxfId="17" priority="13" operator="equal">
      <formula>TRUE</formula>
    </cfRule>
    <cfRule type="cellIs" dxfId="16" priority="14" operator="equal">
      <formula>FALSE</formula>
    </cfRule>
  </conditionalFormatting>
  <conditionalFormatting sqref="C12">
    <cfRule type="cellIs" dxfId="15" priority="11" operator="equal">
      <formula>TRUE</formula>
    </cfRule>
    <cfRule type="cellIs" dxfId="14" priority="12" operator="equal">
      <formula>FALSE</formula>
    </cfRule>
  </conditionalFormatting>
  <conditionalFormatting sqref="C14">
    <cfRule type="cellIs" dxfId="13" priority="9" operator="equal">
      <formula>TRUE</formula>
    </cfRule>
    <cfRule type="cellIs" dxfId="12" priority="10" operator="equal">
      <formula>FALSE</formula>
    </cfRule>
  </conditionalFormatting>
  <conditionalFormatting sqref="C18 C20 C22 C24 C26 C28">
    <cfRule type="cellIs" dxfId="11" priority="47" operator="equal">
      <formula>TRUE</formula>
    </cfRule>
    <cfRule type="cellIs" dxfId="10" priority="48" operator="equal">
      <formula>FALSE</formula>
    </cfRule>
  </conditionalFormatting>
  <conditionalFormatting sqref="C30">
    <cfRule type="cellIs" dxfId="9" priority="7" operator="equal">
      <formula>TRUE</formula>
    </cfRule>
    <cfRule type="cellIs" dxfId="8" priority="8" operator="equal">
      <formula>FALSE</formula>
    </cfRule>
  </conditionalFormatting>
  <conditionalFormatting sqref="C32">
    <cfRule type="cellIs" dxfId="7" priority="5" operator="equal">
      <formula>TRUE</formula>
    </cfRule>
    <cfRule type="cellIs" dxfId="6" priority="6" operator="equal">
      <formula>FALSE</formula>
    </cfRule>
  </conditionalFormatting>
  <conditionalFormatting sqref="C34">
    <cfRule type="cellIs" dxfId="5" priority="3" operator="equal">
      <formula>TRUE</formula>
    </cfRule>
    <cfRule type="cellIs" dxfId="4" priority="4" operator="equal">
      <formula>FALSE</formula>
    </cfRule>
  </conditionalFormatting>
  <conditionalFormatting sqref="C36">
    <cfRule type="cellIs" dxfId="3" priority="1" operator="equal">
      <formula>TRUE</formula>
    </cfRule>
    <cfRule type="cellIs" dxfId="2" priority="2" operator="equal">
      <formula>FALSE</formula>
    </cfRule>
  </conditionalFormatting>
  <conditionalFormatting sqref="C40">
    <cfRule type="cellIs" dxfId="1" priority="15" operator="equal">
      <formula>FALSE</formula>
    </cfRule>
    <cfRule type="cellIs" dxfId="0" priority="16" operator="equal">
      <formula>TRUE</formula>
    </cfRule>
  </conditionalFormatting>
  <pageMargins left="0.7" right="0.7" top="0.75" bottom="0.75" header="0.3" footer="0.3"/>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34</vt:i4>
      </vt:variant>
    </vt:vector>
  </HeadingPairs>
  <TitlesOfParts>
    <vt:vector size="45" baseType="lpstr">
      <vt:lpstr>Instructions</vt:lpstr>
      <vt:lpstr>General Info</vt:lpstr>
      <vt:lpstr>Section A</vt:lpstr>
      <vt:lpstr>Section B</vt:lpstr>
      <vt:lpstr>Section C</vt:lpstr>
      <vt:lpstr>Section D</vt:lpstr>
      <vt:lpstr>Section E</vt:lpstr>
      <vt:lpstr>Section F</vt:lpstr>
      <vt:lpstr>Validation Tests</vt:lpstr>
      <vt:lpstr>Definitions</vt:lpstr>
      <vt:lpstr>Allowed Values</vt:lpstr>
      <vt:lpstr>Independency</vt:lpstr>
      <vt:lpstr>List_BasisOfPreparation</vt:lpstr>
      <vt:lpstr>List_capacity</vt:lpstr>
      <vt:lpstr>List_Countries</vt:lpstr>
      <vt:lpstr>List_Industry</vt:lpstr>
      <vt:lpstr>List_negPos</vt:lpstr>
      <vt:lpstr>List_NoYES</vt:lpstr>
      <vt:lpstr>List_Opinion</vt:lpstr>
      <vt:lpstr>list_postv_neg</vt:lpstr>
      <vt:lpstr>List_type_of_opinion</vt:lpstr>
      <vt:lpstr>List_typeofOpinion</vt:lpstr>
      <vt:lpstr>PositionB</vt:lpstr>
      <vt:lpstr>'Allowed Values'!Print_Area</vt:lpstr>
      <vt:lpstr>Definitions!Print_Area</vt:lpstr>
      <vt:lpstr>'General Info'!Print_Area</vt:lpstr>
      <vt:lpstr>Instructions!Print_Area</vt:lpstr>
      <vt:lpstr>'Section A'!Print_Area</vt:lpstr>
      <vt:lpstr>'Section B'!Print_Area</vt:lpstr>
      <vt:lpstr>'Section C'!Print_Area</vt:lpstr>
      <vt:lpstr>'Section D'!Print_Area</vt:lpstr>
      <vt:lpstr>'Section E'!Print_Area</vt:lpstr>
      <vt:lpstr>'Section F'!Print_Area</vt:lpstr>
      <vt:lpstr>'Validation Tests'!Print_Area</vt:lpstr>
      <vt:lpstr>'Allowed Values'!Print_Titles</vt:lpstr>
      <vt:lpstr>Size</vt:lpstr>
      <vt:lpstr>Validation_B</vt:lpstr>
      <vt:lpstr>Validation_C</vt:lpstr>
      <vt:lpstr>Validation_D</vt:lpstr>
      <vt:lpstr>Validation_E</vt:lpstr>
      <vt:lpstr>Validation_F</vt:lpstr>
      <vt:lpstr>ValidationResult_</vt:lpstr>
      <vt:lpstr>'Section B'!ValidationResult_GI</vt:lpstr>
      <vt:lpstr>ValidationResult_GI</vt:lpstr>
      <vt:lpstr>ValidationResult_SectionA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2025-05-19T07:09:28Z</dcterms:modified>
</cp:coreProperties>
</file>